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59" firstSheet="5" activeTab="7"/>
  </bookViews>
  <sheets>
    <sheet name="Юн.двоеб.2010 г.р.  и мл" sheetId="1" r:id="rId1"/>
    <sheet name="Юн.двоеб.2010 г.р.  АБС" sheetId="2" r:id="rId2"/>
    <sheet name="Юн.двоеб.2008-2009 г.р." sheetId="3" r:id="rId3"/>
    <sheet name="Юн.двоеб.2008-2009 г.р. АБС" sheetId="4" r:id="rId4"/>
    <sheet name="Юн.двоеб.2006-2007 г.р." sheetId="5" r:id="rId5"/>
    <sheet name="Юн.двоеб.2006-2007 г.р.АБС" sheetId="6" r:id="rId6"/>
    <sheet name="Мужчины дв" sheetId="7" r:id="rId7"/>
    <sheet name="Мужчины АБС" sheetId="8" r:id="rId8"/>
    <sheet name="Дев.рывок 2009 г.р. и мл" sheetId="9" r:id="rId9"/>
    <sheet name="Дев.рывок 2009 г.р. АБС" sheetId="10" r:id="rId10"/>
    <sheet name="Дев.рывок 2006-2008 г.р." sheetId="11" r:id="rId11"/>
    <sheet name="Женщины АБС" sheetId="12" r:id="rId12"/>
    <sheet name="Женщины рывок " sheetId="13" r:id="rId13"/>
  </sheets>
  <definedNames/>
  <calcPr fullCalcOnLoad="1" refMode="R1C1"/>
</workbook>
</file>

<file path=xl/sharedStrings.xml><?xml version="1.0" encoding="utf-8"?>
<sst xmlns="http://schemas.openxmlformats.org/spreadsheetml/2006/main" count="1365" uniqueCount="200">
  <si>
    <t xml:space="preserve">                                                                Общественная организация "Федерация гиревого спорта Алтайского края"</t>
  </si>
  <si>
    <t xml:space="preserve">число  </t>
  </si>
  <si>
    <t>месяц</t>
  </si>
  <si>
    <t xml:space="preserve">год </t>
  </si>
  <si>
    <t xml:space="preserve">     Протокол</t>
  </si>
  <si>
    <t xml:space="preserve">В е с   г и р ь - </t>
  </si>
  <si>
    <t>место</t>
  </si>
  <si>
    <t>Фамилия и имя участницы</t>
  </si>
  <si>
    <t>год рождения</t>
  </si>
  <si>
    <t>вес участника</t>
  </si>
  <si>
    <t>звание разряд</t>
  </si>
  <si>
    <t>команда</t>
  </si>
  <si>
    <t>вес гири</t>
  </si>
  <si>
    <t>рывок</t>
  </si>
  <si>
    <t>итог</t>
  </si>
  <si>
    <t>фамилия и инициалы тренера</t>
  </si>
  <si>
    <t>вызов</t>
  </si>
  <si>
    <t>помост</t>
  </si>
  <si>
    <t>Фамилия и имя участника</t>
  </si>
  <si>
    <t>толчок</t>
  </si>
  <si>
    <t>сумма</t>
  </si>
  <si>
    <t>Главный судья соревнований:</t>
  </si>
  <si>
    <t>Главный секретарь соревнований:</t>
  </si>
  <si>
    <t>б/р</t>
  </si>
  <si>
    <t>I</t>
  </si>
  <si>
    <t>КМС</t>
  </si>
  <si>
    <r>
      <t>Регламент времени -</t>
    </r>
    <r>
      <rPr>
        <sz val="11"/>
        <color indexed="8"/>
        <rFont val="Cambria"/>
        <family val="1"/>
      </rPr>
      <t xml:space="preserve"> </t>
    </r>
  </si>
  <si>
    <t>Сизинцев А.Н.</t>
  </si>
  <si>
    <t>Каньшин А.Е. - ВК</t>
  </si>
  <si>
    <t>53 кг</t>
  </si>
  <si>
    <t>58 кг</t>
  </si>
  <si>
    <t>63 кг</t>
  </si>
  <si>
    <t>68 кг</t>
  </si>
  <si>
    <t>73 кг</t>
  </si>
  <si>
    <t xml:space="preserve">                                                                      Министерство спорта Алтайского края</t>
  </si>
  <si>
    <t>РЫВОК</t>
  </si>
  <si>
    <t>ДВОЕБОРЬЕ</t>
  </si>
  <si>
    <t>78 кг</t>
  </si>
  <si>
    <t>85 кг</t>
  </si>
  <si>
    <t>свыше 85 кг</t>
  </si>
  <si>
    <t>K (гири)</t>
  </si>
  <si>
    <t>K (вес.кат.)</t>
  </si>
  <si>
    <t>выполненный разряд</t>
  </si>
  <si>
    <t>двоеборье</t>
  </si>
  <si>
    <t>53кг</t>
  </si>
  <si>
    <t>48 кг</t>
  </si>
  <si>
    <t>свыше 73 кг</t>
  </si>
  <si>
    <t>43 кг</t>
  </si>
  <si>
    <t>свыше 68 кг</t>
  </si>
  <si>
    <t>48кг</t>
  </si>
  <si>
    <t xml:space="preserve"> свыше 58 кг</t>
  </si>
  <si>
    <r>
      <t>Юноши</t>
    </r>
    <r>
      <rPr>
        <b/>
        <sz val="10"/>
        <rFont val="Cambria"/>
        <family val="1"/>
      </rPr>
      <t xml:space="preserve">         </t>
    </r>
    <r>
      <rPr>
        <sz val="10"/>
        <rFont val="Cambria"/>
        <family val="1"/>
      </rPr>
      <t>10 - 12 -14 - 16 -20 кг</t>
    </r>
  </si>
  <si>
    <t>Смоленский район</t>
  </si>
  <si>
    <t xml:space="preserve">                                                                          </t>
  </si>
  <si>
    <r>
      <t>Юноши</t>
    </r>
    <r>
      <rPr>
        <b/>
        <sz val="10"/>
        <rFont val="Cambria"/>
        <family val="1"/>
      </rPr>
      <t xml:space="preserve">         </t>
    </r>
    <r>
      <rPr>
        <sz val="10"/>
        <rFont val="Cambria"/>
        <family val="1"/>
      </rPr>
      <t xml:space="preserve"> 12 -14 - 16 -20 - 24 кг</t>
    </r>
  </si>
  <si>
    <r>
      <t>Юноши</t>
    </r>
    <r>
      <rPr>
        <b/>
        <sz val="10"/>
        <rFont val="Cambria"/>
        <family val="1"/>
      </rPr>
      <t xml:space="preserve">         </t>
    </r>
    <r>
      <rPr>
        <sz val="10"/>
        <rFont val="Cambria"/>
        <family val="1"/>
      </rPr>
      <t xml:space="preserve"> 14 - 16 -20 - 24 - 28 кг</t>
    </r>
  </si>
  <si>
    <r>
      <t>Мужчины</t>
    </r>
    <r>
      <rPr>
        <b/>
        <sz val="10"/>
        <rFont val="Cambria"/>
        <family val="1"/>
      </rPr>
      <t xml:space="preserve">        </t>
    </r>
    <r>
      <rPr>
        <sz val="10"/>
        <rFont val="Cambria"/>
        <family val="1"/>
      </rPr>
      <t xml:space="preserve"> 16 -20 - 24 - 28 - 32 кг</t>
    </r>
  </si>
  <si>
    <r>
      <t>Девушек</t>
    </r>
    <r>
      <rPr>
        <b/>
        <sz val="10"/>
        <rFont val="Cambria"/>
        <family val="1"/>
      </rPr>
      <t xml:space="preserve">        </t>
    </r>
    <r>
      <rPr>
        <sz val="10"/>
        <rFont val="Cambria"/>
        <family val="1"/>
      </rPr>
      <t xml:space="preserve"> 12-14 -16 -20 - 24  кг</t>
    </r>
  </si>
  <si>
    <t>5 минут</t>
  </si>
  <si>
    <r>
      <t>Девушек</t>
    </r>
    <r>
      <rPr>
        <b/>
        <sz val="10"/>
        <rFont val="Cambria"/>
        <family val="1"/>
      </rPr>
      <t xml:space="preserve">        </t>
    </r>
    <r>
      <rPr>
        <sz val="10"/>
        <rFont val="Cambria"/>
        <family val="1"/>
      </rPr>
      <t xml:space="preserve"> 10-12-14 -16 -20  кг</t>
    </r>
  </si>
  <si>
    <t>МС</t>
  </si>
  <si>
    <t>Елович Наталья</t>
  </si>
  <si>
    <t>Рябченко А.В.</t>
  </si>
  <si>
    <t>Строев Данил</t>
  </si>
  <si>
    <t>Глазков Александр</t>
  </si>
  <si>
    <t>с.Сычевка</t>
  </si>
  <si>
    <t>Суханов Тимофей</t>
  </si>
  <si>
    <t>Суханов Анатолий</t>
  </si>
  <si>
    <t>Печенин Е.И.</t>
  </si>
  <si>
    <t>Печенина Дария</t>
  </si>
  <si>
    <t>Савенко А.А.</t>
  </si>
  <si>
    <t xml:space="preserve">Бенгардт Богдан </t>
  </si>
  <si>
    <t>1ю</t>
  </si>
  <si>
    <t>МБУСП "Смоленская ДЮСШ"</t>
  </si>
  <si>
    <t>Бреусов С.И</t>
  </si>
  <si>
    <t>Бреусов С.И.</t>
  </si>
  <si>
    <t xml:space="preserve">Котельникова Алина </t>
  </si>
  <si>
    <t>Алтайский р-он</t>
  </si>
  <si>
    <t xml:space="preserve">                                 </t>
  </si>
  <si>
    <r>
      <t>Женщины</t>
    </r>
    <r>
      <rPr>
        <b/>
        <sz val="10"/>
        <rFont val="Cambria"/>
        <family val="1"/>
      </rPr>
      <t xml:space="preserve">        </t>
    </r>
    <r>
      <rPr>
        <sz val="10"/>
        <rFont val="Cambria"/>
        <family val="1"/>
      </rPr>
      <t xml:space="preserve"> 12-14 -16 -20 - 24  кг</t>
    </r>
  </si>
  <si>
    <t>Буслаев Илья</t>
  </si>
  <si>
    <t>Хижняков Сергей</t>
  </si>
  <si>
    <t>абсолютный зачёт</t>
  </si>
  <si>
    <t>января</t>
  </si>
  <si>
    <t>с. Смоленское</t>
  </si>
  <si>
    <t>Каньшина Софья</t>
  </si>
  <si>
    <t>Каньшин А.Е.</t>
  </si>
  <si>
    <t>Петропавловский р-он</t>
  </si>
  <si>
    <t>Десятов А.П.</t>
  </si>
  <si>
    <t>Сапрыкин Данил</t>
  </si>
  <si>
    <t>Перевозчиков Данил</t>
  </si>
  <si>
    <t>Нилов Роман</t>
  </si>
  <si>
    <t>Гребенщиков Александр</t>
  </si>
  <si>
    <t>вк</t>
  </si>
  <si>
    <t>Шумских Михаил</t>
  </si>
  <si>
    <t>Харитонов Матвей</t>
  </si>
  <si>
    <t>II</t>
  </si>
  <si>
    <t>свыше 85</t>
  </si>
  <si>
    <t>Бухгамер Павел</t>
  </si>
  <si>
    <t>Попов Андрей</t>
  </si>
  <si>
    <t>Котельников Алексей</t>
  </si>
  <si>
    <t>Попова Ольга</t>
  </si>
  <si>
    <t>Ермолин С.Ю. I кат.</t>
  </si>
  <si>
    <t xml:space="preserve">Ермолин С.Ю. I кат. </t>
  </si>
  <si>
    <t>Рождественский турнир 2024</t>
  </si>
  <si>
    <r>
      <t>2010 г.р.</t>
    </r>
    <r>
      <rPr>
        <sz val="11"/>
        <color indexed="8"/>
        <rFont val="Cambria"/>
        <family val="1"/>
      </rPr>
      <t xml:space="preserve">      0,75 - 1 - 1,5 - 2 - 4 (к)</t>
    </r>
  </si>
  <si>
    <r>
      <t>2008-2009 г.р.</t>
    </r>
    <r>
      <rPr>
        <sz val="11"/>
        <color indexed="8"/>
        <rFont val="Cambria"/>
        <family val="1"/>
      </rPr>
      <t xml:space="preserve">      0,75 - 1 - 1,5 - 2 - 4 (к)</t>
    </r>
  </si>
  <si>
    <r>
      <t>2006-2007 г.р.</t>
    </r>
    <r>
      <rPr>
        <sz val="11"/>
        <color indexed="8"/>
        <rFont val="Cambria"/>
        <family val="1"/>
      </rPr>
      <t xml:space="preserve">      1 - 2 - 4 - 6 -8(к)</t>
    </r>
  </si>
  <si>
    <t>МБУДО "Смоленская СШ"</t>
  </si>
  <si>
    <r>
      <t>2005 г.р. и ст</t>
    </r>
    <r>
      <rPr>
        <sz val="11"/>
        <color indexed="8"/>
        <rFont val="Cambria"/>
        <family val="1"/>
      </rPr>
      <t xml:space="preserve">      1 - 2 - 4 - 6 -8(к)</t>
    </r>
  </si>
  <si>
    <r>
      <t>2009 г.р. и мл.</t>
    </r>
    <r>
      <rPr>
        <sz val="11"/>
        <color indexed="8"/>
        <rFont val="Cambria"/>
        <family val="1"/>
      </rPr>
      <t xml:space="preserve">      1 - 2 - 3 - 5 -8(к)</t>
    </r>
  </si>
  <si>
    <r>
      <t>2006-2008 г.р.</t>
    </r>
    <r>
      <rPr>
        <sz val="11"/>
        <color indexed="8"/>
        <rFont val="Cambria"/>
        <family val="1"/>
      </rPr>
      <t xml:space="preserve">      1 - 2 - 4 - 6 -8(к)</t>
    </r>
  </si>
  <si>
    <r>
      <t>2005 г.р. и ст.</t>
    </r>
    <r>
      <rPr>
        <sz val="11"/>
        <color indexed="8"/>
        <rFont val="Cambria"/>
        <family val="1"/>
      </rPr>
      <t xml:space="preserve">      1 - 2 - 3 - 5 -8(к)</t>
    </r>
  </si>
  <si>
    <t>Глазков Роман</t>
  </si>
  <si>
    <t>Иванов Богдан</t>
  </si>
  <si>
    <t>Прохоров Степан</t>
  </si>
  <si>
    <t>2ю.</t>
  </si>
  <si>
    <t>Алехин Алексей</t>
  </si>
  <si>
    <t>Федорович Михаил</t>
  </si>
  <si>
    <t>Федорович Семён</t>
  </si>
  <si>
    <t>Глазков Константин</t>
  </si>
  <si>
    <t>Гера Аркадий</t>
  </si>
  <si>
    <t>3ю.</t>
  </si>
  <si>
    <t>III</t>
  </si>
  <si>
    <t>Окользин Павел</t>
  </si>
  <si>
    <t>б.р.</t>
  </si>
  <si>
    <t>Воронков Константин</t>
  </si>
  <si>
    <t>МБУДО"СШ г. Алейска"</t>
  </si>
  <si>
    <t>Кольмаер А.Н.</t>
  </si>
  <si>
    <t>Хлюстов Сергей</t>
  </si>
  <si>
    <t>Степанцов Анатолий</t>
  </si>
  <si>
    <t>Кириллов Даниил</t>
  </si>
  <si>
    <t>МБУДО "СШ г. Алейска"</t>
  </si>
  <si>
    <t>Винс Артём</t>
  </si>
  <si>
    <t>Тюшевский Кирилл</t>
  </si>
  <si>
    <t>Карамышев Павел</t>
  </si>
  <si>
    <t>Вирт Наталья</t>
  </si>
  <si>
    <t>Цивенко Иван</t>
  </si>
  <si>
    <t>Авдеев Дмитрий</t>
  </si>
  <si>
    <t>Стребков Александр</t>
  </si>
  <si>
    <t>Ермаков Дмитрий</t>
  </si>
  <si>
    <t>Усанов Михаил</t>
  </si>
  <si>
    <t>Чертов Александр</t>
  </si>
  <si>
    <t>Десятова Варвара</t>
  </si>
  <si>
    <t>Кобылина Елизавета</t>
  </si>
  <si>
    <t>Горшкова Дарья</t>
  </si>
  <si>
    <t>Нилова Мария</t>
  </si>
  <si>
    <t>Алтайский р-он.</t>
  </si>
  <si>
    <t>Куклин Александр</t>
  </si>
  <si>
    <t>Хмельцов Александр</t>
  </si>
  <si>
    <t>31.80</t>
  </si>
  <si>
    <t>Евсюков Матвей</t>
  </si>
  <si>
    <t>Буслаев Юрий</t>
  </si>
  <si>
    <t>1-ю</t>
  </si>
  <si>
    <t>Коровников Кирилл</t>
  </si>
  <si>
    <t>Сизинцев А.Н</t>
  </si>
  <si>
    <t>Безматерных Николай</t>
  </si>
  <si>
    <t>Токарев Михаил</t>
  </si>
  <si>
    <t>Бауер Владислав</t>
  </si>
  <si>
    <t>Строков Алексей</t>
  </si>
  <si>
    <t>Лукьянчикова Яна</t>
  </si>
  <si>
    <t>Маркова Анна</t>
  </si>
  <si>
    <t>СШ Олимп</t>
  </si>
  <si>
    <t>Пожидаев В.В.</t>
  </si>
  <si>
    <t>Коробченко Денис</t>
  </si>
  <si>
    <t xml:space="preserve">Лапшина Наталья  </t>
  </si>
  <si>
    <t xml:space="preserve">Чернов Дмитрий </t>
  </si>
  <si>
    <t>Галкина Юлия</t>
  </si>
  <si>
    <t>Берген Алёна</t>
  </si>
  <si>
    <t>Морданова Милана</t>
  </si>
  <si>
    <t xml:space="preserve">Анищенко Евгении  </t>
  </si>
  <si>
    <t>Вертинская Анна</t>
  </si>
  <si>
    <t>Бороздина Ангелина</t>
  </si>
  <si>
    <t>Санников Матвей</t>
  </si>
  <si>
    <t>1юн</t>
  </si>
  <si>
    <t>Пожидаев В.В</t>
  </si>
  <si>
    <t>АГГПУ им. В.М. Шукшина</t>
  </si>
  <si>
    <t>Старцев Артём</t>
  </si>
  <si>
    <t>СГС "Былина</t>
  </si>
  <si>
    <t>Попова Галина</t>
  </si>
  <si>
    <t xml:space="preserve">  63 кг</t>
  </si>
  <si>
    <t xml:space="preserve">  свыше 63 кг</t>
  </si>
  <si>
    <t>СГС "Былина"</t>
  </si>
  <si>
    <t>Станиславский Милан</t>
  </si>
  <si>
    <t>Сотников Михаил</t>
  </si>
  <si>
    <t>МСМК</t>
  </si>
  <si>
    <t>Татаринцев Данил</t>
  </si>
  <si>
    <t>Андрющенко Анна</t>
  </si>
  <si>
    <t>Евсюков Роман</t>
  </si>
  <si>
    <t>Масленников Кирилл</t>
  </si>
  <si>
    <t>Алтайский р.</t>
  </si>
  <si>
    <t>Печенина Марина</t>
  </si>
  <si>
    <t>2</t>
  </si>
  <si>
    <t>4</t>
  </si>
  <si>
    <t>1</t>
  </si>
  <si>
    <t>3</t>
  </si>
  <si>
    <t>5</t>
  </si>
  <si>
    <t>Синяев Данил</t>
  </si>
  <si>
    <t>6</t>
  </si>
  <si>
    <t>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</si>
</sst>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0.00000"/>
    <numFmt numFmtId="172" formatCode="_-* #,##0.0_-;\-* #,##0.0_-;_-* &quot;-&quot;??_-;_-@_-"/>
    <numFmt numFmtId="173" formatCode="_-* #,##0_-;\-* #,##0_-;_-* &quot;-&quot;??_-;_-@_-"/>
    <numFmt numFmtId="174" formatCode="0.000;[Red]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1"/>
      <name val="Cambria"/>
      <family val="1"/>
    </font>
    <font>
      <sz val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mbria"/>
      <family val="1"/>
    </font>
    <font>
      <sz val="20"/>
      <name val="Cambria"/>
      <family val="1"/>
    </font>
    <font>
      <b/>
      <u val="single"/>
      <sz val="10"/>
      <name val="Cambria"/>
      <family val="1"/>
    </font>
    <font>
      <b/>
      <sz val="12"/>
      <name val="Cambria"/>
      <family val="1"/>
    </font>
    <font>
      <sz val="8"/>
      <color indexed="8"/>
      <name val="Cambria"/>
      <family val="1"/>
    </font>
    <font>
      <b/>
      <i/>
      <sz val="14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b/>
      <sz val="8"/>
      <name val="Cambria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mbria"/>
      <family val="1"/>
    </font>
    <font>
      <sz val="12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sz val="12"/>
      <color theme="1"/>
      <name val="Times New Roman"/>
      <family val="1"/>
    </font>
    <font>
      <sz val="11"/>
      <color rgb="FF000000"/>
      <name val="Cambria"/>
      <family val="2"/>
    </font>
    <font>
      <sz val="11"/>
      <color theme="1"/>
      <name val="Times New Roman"/>
      <family val="1"/>
    </font>
    <font>
      <sz val="12"/>
      <color theme="1"/>
      <name val="Cambria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7" fillId="0" borderId="10" xfId="0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11" xfId="0" applyFont="1" applyBorder="1" applyAlignment="1">
      <alignment/>
    </xf>
    <xf numFmtId="0" fontId="57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7" fillId="0" borderId="14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8" xfId="0" applyFont="1" applyBorder="1" applyAlignment="1">
      <alignment/>
    </xf>
    <xf numFmtId="0" fontId="29" fillId="0" borderId="19" xfId="0" applyFont="1" applyBorder="1" applyAlignment="1">
      <alignment/>
    </xf>
    <xf numFmtId="0" fontId="29" fillId="0" borderId="20" xfId="0" applyFont="1" applyBorder="1" applyAlignment="1">
      <alignment/>
    </xf>
    <xf numFmtId="0" fontId="57" fillId="0" borderId="0" xfId="0" applyFont="1" applyAlignment="1">
      <alignment/>
    </xf>
    <xf numFmtId="0" fontId="4" fillId="0" borderId="0" xfId="0" applyFont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Fill="1" applyBorder="1" applyAlignment="1">
      <alignment horizontal="left"/>
    </xf>
    <xf numFmtId="2" fontId="57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57" fillId="0" borderId="10" xfId="0" applyNumberFormat="1" applyFont="1" applyBorder="1" applyAlignment="1">
      <alignment horizontal="center"/>
    </xf>
    <xf numFmtId="49" fontId="57" fillId="33" borderId="21" xfId="0" applyNumberFormat="1" applyFont="1" applyFill="1" applyBorder="1" applyAlignment="1">
      <alignment horizontal="center"/>
    </xf>
    <xf numFmtId="0" fontId="57" fillId="33" borderId="21" xfId="0" applyFont="1" applyFill="1" applyBorder="1" applyAlignment="1">
      <alignment horizontal="center"/>
    </xf>
    <xf numFmtId="2" fontId="57" fillId="33" borderId="21" xfId="0" applyNumberFormat="1" applyFont="1" applyFill="1" applyBorder="1" applyAlignment="1">
      <alignment horizontal="center"/>
    </xf>
    <xf numFmtId="164" fontId="58" fillId="33" borderId="21" xfId="0" applyNumberFormat="1" applyFont="1" applyFill="1" applyBorder="1" applyAlignment="1">
      <alignment horizontal="center"/>
    </xf>
    <xf numFmtId="0" fontId="57" fillId="33" borderId="21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57" fillId="33" borderId="22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1" fontId="5" fillId="33" borderId="21" xfId="0" applyNumberFormat="1" applyFont="1" applyFill="1" applyBorder="1" applyAlignment="1">
      <alignment horizontal="center" wrapText="1"/>
    </xf>
    <xf numFmtId="2" fontId="5" fillId="33" borderId="21" xfId="0" applyNumberFormat="1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 wrapText="1"/>
    </xf>
    <xf numFmtId="49" fontId="5" fillId="33" borderId="21" xfId="0" applyNumberFormat="1" applyFont="1" applyFill="1" applyBorder="1" applyAlignment="1">
      <alignment wrapText="1"/>
    </xf>
    <xf numFmtId="49" fontId="5" fillId="33" borderId="21" xfId="0" applyNumberFormat="1" applyFont="1" applyFill="1" applyBorder="1" applyAlignment="1">
      <alignment horizontal="left" wrapText="1"/>
    </xf>
    <xf numFmtId="0" fontId="5" fillId="33" borderId="21" xfId="0" applyFont="1" applyFill="1" applyBorder="1" applyAlignment="1">
      <alignment horizontal="center" wrapText="1"/>
    </xf>
    <xf numFmtId="164" fontId="57" fillId="33" borderId="21" xfId="0" applyNumberFormat="1" applyFont="1" applyFill="1" applyBorder="1" applyAlignment="1">
      <alignment horizontal="center"/>
    </xf>
    <xf numFmtId="1" fontId="57" fillId="33" borderId="21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horizontal="left"/>
    </xf>
    <xf numFmtId="1" fontId="5" fillId="33" borderId="21" xfId="0" applyNumberFormat="1" applyFont="1" applyFill="1" applyBorder="1" applyAlignment="1">
      <alignment horizontal="center"/>
    </xf>
    <xf numFmtId="0" fontId="57" fillId="33" borderId="21" xfId="0" applyFont="1" applyFill="1" applyBorder="1" applyAlignment="1">
      <alignment horizontal="left" wrapText="1"/>
    </xf>
    <xf numFmtId="0" fontId="31" fillId="0" borderId="0" xfId="0" applyFont="1" applyAlignment="1">
      <alignment horizontal="center"/>
    </xf>
    <xf numFmtId="49" fontId="57" fillId="16" borderId="21" xfId="0" applyNumberFormat="1" applyFont="1" applyFill="1" applyBorder="1" applyAlignment="1">
      <alignment horizontal="center"/>
    </xf>
    <xf numFmtId="0" fontId="5" fillId="16" borderId="23" xfId="0" applyFont="1" applyFill="1" applyBorder="1" applyAlignment="1">
      <alignment/>
    </xf>
    <xf numFmtId="0" fontId="5" fillId="16" borderId="24" xfId="0" applyFont="1" applyFill="1" applyBorder="1" applyAlignment="1">
      <alignment/>
    </xf>
    <xf numFmtId="0" fontId="5" fillId="16" borderId="25" xfId="0" applyFont="1" applyFill="1" applyBorder="1" applyAlignment="1">
      <alignment/>
    </xf>
    <xf numFmtId="0" fontId="2" fillId="16" borderId="21" xfId="0" applyFont="1" applyFill="1" applyBorder="1" applyAlignment="1">
      <alignment horizontal="center"/>
    </xf>
    <xf numFmtId="2" fontId="2" fillId="16" borderId="21" xfId="0" applyNumberFormat="1" applyFont="1" applyFill="1" applyBorder="1" applyAlignment="1">
      <alignment horizontal="center"/>
    </xf>
    <xf numFmtId="0" fontId="29" fillId="16" borderId="22" xfId="0" applyFont="1" applyFill="1" applyBorder="1" applyAlignment="1">
      <alignment horizontal="center"/>
    </xf>
    <xf numFmtId="2" fontId="57" fillId="16" borderId="21" xfId="0" applyNumberFormat="1" applyFont="1" applyFill="1" applyBorder="1" applyAlignment="1">
      <alignment horizontal="center"/>
    </xf>
    <xf numFmtId="0" fontId="57" fillId="16" borderId="21" xfId="0" applyFont="1" applyFill="1" applyBorder="1" applyAlignment="1">
      <alignment horizontal="center"/>
    </xf>
    <xf numFmtId="0" fontId="57" fillId="16" borderId="22" xfId="0" applyFont="1" applyFill="1" applyBorder="1" applyAlignment="1">
      <alignment horizontal="center"/>
    </xf>
    <xf numFmtId="164" fontId="57" fillId="16" borderId="21" xfId="0" applyNumberFormat="1" applyFont="1" applyFill="1" applyBorder="1" applyAlignment="1">
      <alignment horizontal="center"/>
    </xf>
    <xf numFmtId="0" fontId="5" fillId="16" borderId="21" xfId="0" applyFont="1" applyFill="1" applyBorder="1" applyAlignment="1">
      <alignment horizontal="center"/>
    </xf>
    <xf numFmtId="0" fontId="2" fillId="16" borderId="21" xfId="0" applyFont="1" applyFill="1" applyBorder="1" applyAlignment="1">
      <alignment horizontal="left"/>
    </xf>
    <xf numFmtId="0" fontId="57" fillId="16" borderId="24" xfId="0" applyNumberFormat="1" applyFont="1" applyFill="1" applyBorder="1" applyAlignment="1">
      <alignment/>
    </xf>
    <xf numFmtId="0" fontId="57" fillId="16" borderId="25" xfId="0" applyNumberFormat="1" applyFont="1" applyFill="1" applyBorder="1" applyAlignment="1">
      <alignment/>
    </xf>
    <xf numFmtId="1" fontId="57" fillId="16" borderId="21" xfId="0" applyNumberFormat="1" applyFont="1" applyFill="1" applyBorder="1" applyAlignment="1">
      <alignment horizontal="center"/>
    </xf>
    <xf numFmtId="0" fontId="5" fillId="16" borderId="21" xfId="0" applyFont="1" applyFill="1" applyBorder="1" applyAlignment="1">
      <alignment horizontal="center" wrapText="1"/>
    </xf>
    <xf numFmtId="2" fontId="58" fillId="16" borderId="21" xfId="0" applyNumberFormat="1" applyFont="1" applyFill="1" applyBorder="1" applyAlignment="1">
      <alignment horizontal="center"/>
    </xf>
    <xf numFmtId="0" fontId="57" fillId="16" borderId="21" xfId="0" applyFont="1" applyFill="1" applyBorder="1" applyAlignment="1">
      <alignment horizontal="left"/>
    </xf>
    <xf numFmtId="1" fontId="5" fillId="16" borderId="21" xfId="0" applyNumberFormat="1" applyFont="1" applyFill="1" applyBorder="1" applyAlignment="1">
      <alignment horizontal="center" wrapText="1"/>
    </xf>
    <xf numFmtId="2" fontId="5" fillId="16" borderId="21" xfId="0" applyNumberFormat="1" applyFont="1" applyFill="1" applyBorder="1" applyAlignment="1">
      <alignment horizontal="center" wrapText="1"/>
    </xf>
    <xf numFmtId="0" fontId="29" fillId="16" borderId="21" xfId="0" applyFont="1" applyFill="1" applyBorder="1" applyAlignment="1">
      <alignment horizontal="center"/>
    </xf>
    <xf numFmtId="49" fontId="5" fillId="16" borderId="21" xfId="0" applyNumberFormat="1" applyFont="1" applyFill="1" applyBorder="1" applyAlignment="1">
      <alignment horizontal="left" wrapText="1"/>
    </xf>
    <xf numFmtId="49" fontId="32" fillId="16" borderId="21" xfId="0" applyNumberFormat="1" applyFont="1" applyFill="1" applyBorder="1" applyAlignment="1">
      <alignment horizontal="center"/>
    </xf>
    <xf numFmtId="0" fontId="59" fillId="0" borderId="21" xfId="0" applyFont="1" applyBorder="1" applyAlignment="1">
      <alignment textRotation="90"/>
    </xf>
    <xf numFmtId="0" fontId="3" fillId="0" borderId="21" xfId="0" applyFont="1" applyBorder="1" applyAlignment="1">
      <alignment textRotation="90"/>
    </xf>
    <xf numFmtId="0" fontId="3" fillId="16" borderId="22" xfId="0" applyFont="1" applyFill="1" applyBorder="1" applyAlignment="1">
      <alignment horizontal="justify" textRotation="90"/>
    </xf>
    <xf numFmtId="0" fontId="29" fillId="16" borderId="18" xfId="0" applyFont="1" applyFill="1" applyBorder="1" applyAlignment="1">
      <alignment horizontal="center" vertical="justify"/>
    </xf>
    <xf numFmtId="0" fontId="29" fillId="16" borderId="19" xfId="0" applyFont="1" applyFill="1" applyBorder="1" applyAlignment="1">
      <alignment horizontal="center" vertical="justify"/>
    </xf>
    <xf numFmtId="0" fontId="29" fillId="16" borderId="20" xfId="0" applyFont="1" applyFill="1" applyBorder="1" applyAlignment="1">
      <alignment horizontal="center" vertical="justify"/>
    </xf>
    <xf numFmtId="0" fontId="57" fillId="16" borderId="22" xfId="0" applyFont="1" applyFill="1" applyBorder="1" applyAlignment="1">
      <alignment horizontal="center" textRotation="90" wrapText="1"/>
    </xf>
    <xf numFmtId="2" fontId="4" fillId="16" borderId="22" xfId="0" applyNumberFormat="1" applyFont="1" applyFill="1" applyBorder="1" applyAlignment="1">
      <alignment horizontal="center" textRotation="90" wrapText="1"/>
    </xf>
    <xf numFmtId="0" fontId="57" fillId="16" borderId="22" xfId="0" applyFont="1" applyFill="1" applyBorder="1" applyAlignment="1">
      <alignment horizontal="center" textRotation="90"/>
    </xf>
    <xf numFmtId="0" fontId="57" fillId="16" borderId="21" xfId="0" applyFont="1" applyFill="1" applyBorder="1" applyAlignment="1">
      <alignment textRotation="90"/>
    </xf>
    <xf numFmtId="0" fontId="4" fillId="16" borderId="21" xfId="0" applyFont="1" applyFill="1" applyBorder="1" applyAlignment="1">
      <alignment textRotation="90"/>
    </xf>
    <xf numFmtId="0" fontId="4" fillId="16" borderId="22" xfId="0" applyFont="1" applyFill="1" applyBorder="1" applyAlignment="1">
      <alignment textRotation="90"/>
    </xf>
    <xf numFmtId="0" fontId="57" fillId="16" borderId="23" xfId="0" applyFont="1" applyFill="1" applyBorder="1" applyAlignment="1">
      <alignment/>
    </xf>
    <xf numFmtId="0" fontId="57" fillId="16" borderId="24" xfId="0" applyFont="1" applyFill="1" applyBorder="1" applyAlignment="1">
      <alignment/>
    </xf>
    <xf numFmtId="0" fontId="57" fillId="16" borderId="25" xfId="0" applyFont="1" applyFill="1" applyBorder="1" applyAlignment="1">
      <alignment/>
    </xf>
    <xf numFmtId="164" fontId="58" fillId="16" borderId="21" xfId="0" applyNumberFormat="1" applyFont="1" applyFill="1" applyBorder="1" applyAlignment="1">
      <alignment horizontal="center"/>
    </xf>
    <xf numFmtId="49" fontId="5" fillId="16" borderId="21" xfId="0" applyNumberFormat="1" applyFont="1" applyFill="1" applyBorder="1" applyAlignment="1">
      <alignment wrapText="1"/>
    </xf>
    <xf numFmtId="0" fontId="5" fillId="16" borderId="21" xfId="0" applyFont="1" applyFill="1" applyBorder="1" applyAlignment="1">
      <alignment horizontal="center" wrapText="1"/>
    </xf>
    <xf numFmtId="0" fontId="32" fillId="16" borderId="22" xfId="0" applyFont="1" applyFill="1" applyBorder="1" applyAlignment="1">
      <alignment horizontal="center"/>
    </xf>
    <xf numFmtId="0" fontId="32" fillId="16" borderId="18" xfId="0" applyFont="1" applyFill="1" applyBorder="1" applyAlignment="1">
      <alignment horizontal="center" vertical="justify"/>
    </xf>
    <xf numFmtId="0" fontId="32" fillId="16" borderId="19" xfId="0" applyFont="1" applyFill="1" applyBorder="1" applyAlignment="1">
      <alignment horizontal="center" vertical="justify"/>
    </xf>
    <xf numFmtId="0" fontId="32" fillId="16" borderId="20" xfId="0" applyFont="1" applyFill="1" applyBorder="1" applyAlignment="1">
      <alignment horizontal="center" vertical="justify"/>
    </xf>
    <xf numFmtId="0" fontId="57" fillId="16" borderId="23" xfId="0" applyNumberFormat="1" applyFont="1" applyFill="1" applyBorder="1" applyAlignment="1">
      <alignment/>
    </xf>
    <xf numFmtId="0" fontId="0" fillId="16" borderId="24" xfId="0" applyFill="1" applyBorder="1" applyAlignment="1">
      <alignment/>
    </xf>
    <xf numFmtId="0" fontId="0" fillId="16" borderId="25" xfId="0" applyFill="1" applyBorder="1" applyAlignment="1">
      <alignment/>
    </xf>
    <xf numFmtId="0" fontId="0" fillId="0" borderId="0" xfId="0" applyAlignment="1">
      <alignment/>
    </xf>
    <xf numFmtId="0" fontId="57" fillId="33" borderId="23" xfId="0" applyNumberFormat="1" applyFont="1" applyFill="1" applyBorder="1" applyAlignment="1">
      <alignment/>
    </xf>
    <xf numFmtId="0" fontId="3" fillId="0" borderId="26" xfId="0" applyFont="1" applyBorder="1" applyAlignment="1">
      <alignment horizontal="justify" textRotation="90"/>
    </xf>
    <xf numFmtId="0" fontId="29" fillId="0" borderId="15" xfId="0" applyFont="1" applyBorder="1" applyAlignment="1">
      <alignment horizontal="center" vertical="justify"/>
    </xf>
    <xf numFmtId="0" fontId="59" fillId="0" borderId="26" xfId="0" applyFont="1" applyBorder="1" applyAlignment="1">
      <alignment horizontal="center" textRotation="90" wrapText="1"/>
    </xf>
    <xf numFmtId="0" fontId="29" fillId="0" borderId="26" xfId="0" applyFont="1" applyBorder="1" applyAlignment="1">
      <alignment horizontal="center"/>
    </xf>
    <xf numFmtId="0" fontId="59" fillId="0" borderId="26" xfId="0" applyFont="1" applyBorder="1" applyAlignment="1">
      <alignment horizontal="center" textRotation="90"/>
    </xf>
    <xf numFmtId="0" fontId="59" fillId="0" borderId="23" xfId="0" applyFont="1" applyBorder="1" applyAlignment="1">
      <alignment horizontal="center"/>
    </xf>
    <xf numFmtId="0" fontId="57" fillId="33" borderId="24" xfId="0" applyFont="1" applyFill="1" applyBorder="1" applyAlignment="1">
      <alignment/>
    </xf>
    <xf numFmtId="0" fontId="57" fillId="33" borderId="25" xfId="0" applyFont="1" applyFill="1" applyBorder="1" applyAlignment="1">
      <alignment/>
    </xf>
    <xf numFmtId="0" fontId="29" fillId="0" borderId="16" xfId="0" applyFont="1" applyBorder="1" applyAlignment="1">
      <alignment horizontal="center" vertical="justify"/>
    </xf>
    <xf numFmtId="0" fontId="29" fillId="0" borderId="17" xfId="0" applyFont="1" applyBorder="1" applyAlignment="1">
      <alignment horizontal="center" vertical="justify"/>
    </xf>
    <xf numFmtId="0" fontId="3" fillId="0" borderId="26" xfId="0" applyFont="1" applyBorder="1" applyAlignment="1">
      <alignment horizontal="center" textRotation="90" wrapText="1"/>
    </xf>
    <xf numFmtId="0" fontId="59" fillId="0" borderId="24" xfId="0" applyFont="1" applyBorder="1" applyAlignment="1">
      <alignment horizontal="center"/>
    </xf>
    <xf numFmtId="0" fontId="59" fillId="0" borderId="25" xfId="0" applyFont="1" applyBorder="1" applyAlignment="1">
      <alignment horizontal="center"/>
    </xf>
    <xf numFmtId="0" fontId="0" fillId="0" borderId="0" xfId="0" applyAlignment="1">
      <alignment/>
    </xf>
    <xf numFmtId="0" fontId="2" fillId="33" borderId="21" xfId="0" applyFont="1" applyFill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33" borderId="24" xfId="0" applyFont="1" applyFill="1" applyBorder="1" applyAlignment="1">
      <alignment/>
    </xf>
    <xf numFmtId="0" fontId="57" fillId="33" borderId="25" xfId="0" applyFont="1" applyFill="1" applyBorder="1" applyAlignment="1">
      <alignment/>
    </xf>
    <xf numFmtId="0" fontId="57" fillId="33" borderId="23" xfId="0" applyNumberFormat="1" applyFont="1" applyFill="1" applyBorder="1" applyAlignment="1">
      <alignment/>
    </xf>
    <xf numFmtId="0" fontId="0" fillId="0" borderId="0" xfId="0" applyAlignment="1">
      <alignment/>
    </xf>
    <xf numFmtId="0" fontId="59" fillId="16" borderId="22" xfId="0" applyFont="1" applyFill="1" applyBorder="1" applyAlignment="1">
      <alignment horizontal="center" textRotation="90" wrapText="1"/>
    </xf>
    <xf numFmtId="0" fontId="32" fillId="16" borderId="22" xfId="0" applyFont="1" applyFill="1" applyBorder="1" applyAlignment="1">
      <alignment horizontal="center" textRotation="90" wrapText="1"/>
    </xf>
    <xf numFmtId="0" fontId="59" fillId="16" borderId="22" xfId="0" applyFont="1" applyFill="1" applyBorder="1" applyAlignment="1">
      <alignment horizontal="center" textRotation="90"/>
    </xf>
    <xf numFmtId="0" fontId="0" fillId="16" borderId="22" xfId="0" applyFill="1" applyBorder="1" applyAlignment="1">
      <alignment horizontal="center" textRotation="90"/>
    </xf>
    <xf numFmtId="2" fontId="57" fillId="33" borderId="22" xfId="0" applyNumberFormat="1" applyFont="1" applyFill="1" applyBorder="1" applyAlignment="1">
      <alignment horizontal="center"/>
    </xf>
    <xf numFmtId="0" fontId="59" fillId="0" borderId="26" xfId="0" applyFont="1" applyBorder="1" applyAlignment="1">
      <alignment horizontal="center" textRotation="90"/>
    </xf>
    <xf numFmtId="0" fontId="0" fillId="0" borderId="0" xfId="0" applyAlignment="1">
      <alignment/>
    </xf>
    <xf numFmtId="0" fontId="28" fillId="0" borderId="27" xfId="0" applyFont="1" applyBorder="1" applyAlignment="1">
      <alignment/>
    </xf>
    <xf numFmtId="0" fontId="3" fillId="0" borderId="28" xfId="0" applyFont="1" applyBorder="1" applyAlignment="1">
      <alignment/>
    </xf>
    <xf numFmtId="173" fontId="58" fillId="16" borderId="21" xfId="60" applyNumberFormat="1" applyFont="1" applyFill="1" applyBorder="1" applyAlignment="1">
      <alignment vertical="center"/>
    </xf>
    <xf numFmtId="0" fontId="0" fillId="0" borderId="0" xfId="0" applyAlignment="1">
      <alignment/>
    </xf>
    <xf numFmtId="173" fontId="57" fillId="33" borderId="21" xfId="60" applyNumberFormat="1" applyFont="1" applyFill="1" applyBorder="1" applyAlignment="1">
      <alignment vertical="center"/>
    </xf>
    <xf numFmtId="0" fontId="57" fillId="0" borderId="0" xfId="0" applyFont="1" applyAlignment="1">
      <alignment/>
    </xf>
    <xf numFmtId="0" fontId="57" fillId="16" borderId="23" xfId="0" applyNumberFormat="1" applyFont="1" applyFill="1" applyBorder="1" applyAlignment="1">
      <alignment/>
    </xf>
    <xf numFmtId="0" fontId="0" fillId="16" borderId="24" xfId="0" applyFill="1" applyBorder="1" applyAlignment="1">
      <alignment/>
    </xf>
    <xf numFmtId="0" fontId="0" fillId="16" borderId="25" xfId="0" applyFill="1" applyBorder="1" applyAlignment="1">
      <alignment/>
    </xf>
    <xf numFmtId="49" fontId="3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57" fillId="0" borderId="29" xfId="0" applyFont="1" applyBorder="1" applyAlignment="1">
      <alignment horizontal="center"/>
    </xf>
    <xf numFmtId="0" fontId="57" fillId="0" borderId="30" xfId="0" applyFont="1" applyBorder="1" applyAlignment="1">
      <alignment horizontal="center"/>
    </xf>
    <xf numFmtId="0" fontId="57" fillId="0" borderId="31" xfId="0" applyFont="1" applyBorder="1" applyAlignment="1">
      <alignment horizontal="center"/>
    </xf>
    <xf numFmtId="0" fontId="59" fillId="0" borderId="26" xfId="0" applyFont="1" applyBorder="1" applyAlignment="1">
      <alignment horizontal="center" textRotation="90" wrapText="1"/>
    </xf>
    <xf numFmtId="0" fontId="59" fillId="0" borderId="26" xfId="0" applyFont="1" applyBorder="1" applyAlignment="1">
      <alignment horizontal="center" textRotation="90"/>
    </xf>
    <xf numFmtId="0" fontId="59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justify" textRotation="90"/>
    </xf>
    <xf numFmtId="0" fontId="29" fillId="0" borderId="15" xfId="0" applyFont="1" applyBorder="1" applyAlignment="1">
      <alignment horizontal="center" vertical="justify"/>
    </xf>
    <xf numFmtId="0" fontId="29" fillId="0" borderId="26" xfId="0" applyFont="1" applyBorder="1" applyAlignment="1">
      <alignment horizontal="center"/>
    </xf>
    <xf numFmtId="0" fontId="57" fillId="0" borderId="0" xfId="0" applyFont="1" applyAlignment="1">
      <alignment/>
    </xf>
    <xf numFmtId="165" fontId="57" fillId="33" borderId="21" xfId="0" applyNumberFormat="1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57" fillId="33" borderId="21" xfId="0" applyFont="1" applyFill="1" applyBorder="1" applyAlignment="1">
      <alignment/>
    </xf>
    <xf numFmtId="0" fontId="60" fillId="33" borderId="21" xfId="0" applyFont="1" applyFill="1" applyBorder="1" applyAlignment="1">
      <alignment/>
    </xf>
    <xf numFmtId="2" fontId="57" fillId="0" borderId="0" xfId="0" applyNumberFormat="1" applyFont="1" applyAlignment="1">
      <alignment horizontal="left"/>
    </xf>
    <xf numFmtId="0" fontId="5" fillId="33" borderId="21" xfId="0" applyFont="1" applyFill="1" applyBorder="1" applyAlignment="1">
      <alignment horizontal="center"/>
    </xf>
    <xf numFmtId="1" fontId="61" fillId="33" borderId="21" xfId="0" applyNumberFormat="1" applyFont="1" applyFill="1" applyBorder="1" applyAlignment="1">
      <alignment horizontal="center" wrapText="1"/>
    </xf>
    <xf numFmtId="2" fontId="61" fillId="33" borderId="21" xfId="0" applyNumberFormat="1" applyFont="1" applyFill="1" applyBorder="1" applyAlignment="1">
      <alignment horizontal="center" wrapText="1"/>
    </xf>
    <xf numFmtId="0" fontId="61" fillId="33" borderId="21" xfId="0" applyFont="1" applyFill="1" applyBorder="1" applyAlignment="1">
      <alignment horizontal="center"/>
    </xf>
    <xf numFmtId="0" fontId="57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2" fontId="5" fillId="33" borderId="21" xfId="0" applyNumberFormat="1" applyFont="1" applyFill="1" applyBorder="1" applyAlignment="1">
      <alignment horizontal="center"/>
    </xf>
    <xf numFmtId="0" fontId="62" fillId="33" borderId="21" xfId="0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60" fillId="33" borderId="23" xfId="0" applyFont="1" applyFill="1" applyBorder="1" applyAlignment="1">
      <alignment/>
    </xf>
    <xf numFmtId="0" fontId="61" fillId="33" borderId="23" xfId="0" applyFont="1" applyFill="1" applyBorder="1" applyAlignment="1">
      <alignment horizontal="left"/>
    </xf>
    <xf numFmtId="0" fontId="57" fillId="33" borderId="24" xfId="0" applyFont="1" applyFill="1" applyBorder="1" applyAlignment="1">
      <alignment horizontal="left"/>
    </xf>
    <xf numFmtId="0" fontId="57" fillId="33" borderId="25" xfId="0" applyFont="1" applyFill="1" applyBorder="1" applyAlignment="1">
      <alignment horizontal="left"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1" fontId="5" fillId="33" borderId="21" xfId="0" applyNumberFormat="1" applyFont="1" applyFill="1" applyBorder="1" applyAlignment="1">
      <alignment horizontal="center" wrapText="1"/>
    </xf>
    <xf numFmtId="2" fontId="5" fillId="33" borderId="21" xfId="0" applyNumberFormat="1" applyFont="1" applyFill="1" applyBorder="1" applyAlignment="1">
      <alignment horizontal="center" wrapText="1"/>
    </xf>
    <xf numFmtId="173" fontId="63" fillId="33" borderId="21" xfId="60" applyNumberFormat="1" applyFont="1" applyFill="1" applyBorder="1" applyAlignment="1">
      <alignment vertical="center"/>
    </xf>
    <xf numFmtId="173" fontId="63" fillId="16" borderId="21" xfId="60" applyNumberFormat="1" applyFont="1" applyFill="1" applyBorder="1" applyAlignment="1">
      <alignment vertical="center"/>
    </xf>
    <xf numFmtId="173" fontId="63" fillId="33" borderId="21" xfId="60" applyNumberFormat="1" applyFont="1" applyFill="1" applyBorder="1" applyAlignment="1">
      <alignment horizontal="right"/>
    </xf>
    <xf numFmtId="173" fontId="63" fillId="16" borderId="21" xfId="60" applyNumberFormat="1" applyFont="1" applyFill="1" applyBorder="1" applyAlignment="1">
      <alignment horizontal="right"/>
    </xf>
    <xf numFmtId="0" fontId="61" fillId="33" borderId="24" xfId="0" applyFont="1" applyFill="1" applyBorder="1" applyAlignment="1">
      <alignment/>
    </xf>
    <xf numFmtId="0" fontId="61" fillId="33" borderId="25" xfId="0" applyFont="1" applyFill="1" applyBorder="1" applyAlignment="1">
      <alignment/>
    </xf>
    <xf numFmtId="0" fontId="61" fillId="33" borderId="23" xfId="0" applyFont="1" applyFill="1" applyBorder="1" applyAlignment="1">
      <alignment/>
    </xf>
    <xf numFmtId="49" fontId="57" fillId="34" borderId="21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5" fillId="34" borderId="21" xfId="0" applyFont="1" applyFill="1" applyBorder="1" applyAlignment="1">
      <alignment horizontal="center"/>
    </xf>
    <xf numFmtId="0" fontId="57" fillId="34" borderId="21" xfId="0" applyFont="1" applyFill="1" applyBorder="1" applyAlignment="1">
      <alignment horizontal="center"/>
    </xf>
    <xf numFmtId="0" fontId="57" fillId="34" borderId="21" xfId="0" applyFont="1" applyFill="1" applyBorder="1" applyAlignment="1">
      <alignment horizontal="left"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1" fontId="5" fillId="34" borderId="21" xfId="0" applyNumberFormat="1" applyFont="1" applyFill="1" applyBorder="1" applyAlignment="1">
      <alignment horizontal="center" wrapText="1"/>
    </xf>
    <xf numFmtId="2" fontId="5" fillId="34" borderId="21" xfId="0" applyNumberFormat="1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center" wrapText="1"/>
    </xf>
    <xf numFmtId="0" fontId="64" fillId="34" borderId="21" xfId="0" applyFont="1" applyFill="1" applyBorder="1" applyAlignment="1">
      <alignment horizontal="center"/>
    </xf>
    <xf numFmtId="164" fontId="58" fillId="34" borderId="21" xfId="0" applyNumberFormat="1" applyFont="1" applyFill="1" applyBorder="1" applyAlignment="1">
      <alignment horizontal="center"/>
    </xf>
    <xf numFmtId="173" fontId="57" fillId="34" borderId="21" xfId="60" applyNumberFormat="1" applyFont="1" applyFill="1" applyBorder="1" applyAlignment="1">
      <alignment vertical="center"/>
    </xf>
    <xf numFmtId="0" fontId="61" fillId="33" borderId="24" xfId="0" applyFont="1" applyFill="1" applyBorder="1" applyAlignment="1">
      <alignment/>
    </xf>
    <xf numFmtId="0" fontId="61" fillId="33" borderId="25" xfId="0" applyFont="1" applyFill="1" applyBorder="1" applyAlignment="1">
      <alignment/>
    </xf>
    <xf numFmtId="0" fontId="57" fillId="33" borderId="23" xfId="0" applyFont="1" applyFill="1" applyBorder="1" applyAlignment="1">
      <alignment/>
    </xf>
    <xf numFmtId="0" fontId="57" fillId="33" borderId="24" xfId="0" applyFont="1" applyFill="1" applyBorder="1" applyAlignment="1">
      <alignment/>
    </xf>
    <xf numFmtId="0" fontId="57" fillId="33" borderId="25" xfId="0" applyFont="1" applyFill="1" applyBorder="1" applyAlignment="1">
      <alignment/>
    </xf>
    <xf numFmtId="1" fontId="7" fillId="33" borderId="21" xfId="0" applyNumberFormat="1" applyFont="1" applyFill="1" applyBorder="1" applyAlignment="1">
      <alignment horizontal="center" vertical="center" wrapText="1"/>
    </xf>
    <xf numFmtId="2" fontId="7" fillId="33" borderId="21" xfId="0" applyNumberFormat="1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/>
    </xf>
    <xf numFmtId="0" fontId="64" fillId="33" borderId="21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1" fontId="57" fillId="33" borderId="25" xfId="0" applyNumberFormat="1" applyFont="1" applyFill="1" applyBorder="1" applyAlignment="1">
      <alignment horizontal="center"/>
    </xf>
    <xf numFmtId="1" fontId="61" fillId="33" borderId="25" xfId="0" applyNumberFormat="1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/>
    </xf>
    <xf numFmtId="0" fontId="57" fillId="33" borderId="21" xfId="0" applyFont="1" applyFill="1" applyBorder="1" applyAlignment="1">
      <alignment/>
    </xf>
    <xf numFmtId="49" fontId="57" fillId="33" borderId="16" xfId="0" applyNumberFormat="1" applyFont="1" applyFill="1" applyBorder="1" applyAlignment="1">
      <alignment horizontal="center"/>
    </xf>
    <xf numFmtId="0" fontId="64" fillId="33" borderId="21" xfId="0" applyFont="1" applyFill="1" applyBorder="1" applyAlignment="1">
      <alignment horizontal="center"/>
    </xf>
    <xf numFmtId="0" fontId="57" fillId="33" borderId="23" xfId="0" applyFont="1" applyFill="1" applyBorder="1" applyAlignment="1">
      <alignment/>
    </xf>
    <xf numFmtId="0" fontId="57" fillId="33" borderId="24" xfId="0" applyFont="1" applyFill="1" applyBorder="1" applyAlignment="1">
      <alignment/>
    </xf>
    <xf numFmtId="0" fontId="57" fillId="33" borderId="25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57" fillId="33" borderId="23" xfId="0" applyFont="1" applyFill="1" applyBorder="1" applyAlignment="1">
      <alignment/>
    </xf>
    <xf numFmtId="0" fontId="57" fillId="33" borderId="24" xfId="0" applyFont="1" applyFill="1" applyBorder="1" applyAlignment="1">
      <alignment/>
    </xf>
    <xf numFmtId="0" fontId="57" fillId="33" borderId="25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57" fillId="33" borderId="24" xfId="0" applyFont="1" applyFill="1" applyBorder="1" applyAlignment="1">
      <alignment/>
    </xf>
    <xf numFmtId="0" fontId="57" fillId="33" borderId="25" xfId="0" applyFont="1" applyFill="1" applyBorder="1" applyAlignment="1">
      <alignment/>
    </xf>
    <xf numFmtId="0" fontId="29" fillId="0" borderId="26" xfId="0" applyFont="1" applyBorder="1" applyAlignment="1">
      <alignment horizontal="center"/>
    </xf>
    <xf numFmtId="0" fontId="59" fillId="0" borderId="26" xfId="0" applyFont="1" applyBorder="1" applyAlignment="1">
      <alignment horizontal="center" textRotation="90"/>
    </xf>
    <xf numFmtId="0" fontId="3" fillId="0" borderId="26" xfId="0" applyFont="1" applyBorder="1" applyAlignment="1">
      <alignment horizontal="justify" textRotation="90"/>
    </xf>
    <xf numFmtId="0" fontId="29" fillId="0" borderId="15" xfId="0" applyFont="1" applyBorder="1" applyAlignment="1">
      <alignment horizontal="center" vertical="justify"/>
    </xf>
    <xf numFmtId="0" fontId="59" fillId="0" borderId="26" xfId="0" applyFont="1" applyBorder="1" applyAlignment="1">
      <alignment horizontal="center" textRotation="90" wrapText="1"/>
    </xf>
    <xf numFmtId="0" fontId="59" fillId="0" borderId="23" xfId="0" applyFont="1" applyBorder="1" applyAlignment="1">
      <alignment horizontal="center"/>
    </xf>
    <xf numFmtId="0" fontId="2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57" fillId="33" borderId="23" xfId="0" applyFont="1" applyFill="1" applyBorder="1" applyAlignment="1">
      <alignment/>
    </xf>
    <xf numFmtId="0" fontId="57" fillId="0" borderId="0" xfId="0" applyFont="1" applyAlignment="1">
      <alignment/>
    </xf>
    <xf numFmtId="0" fontId="38" fillId="0" borderId="23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59" fillId="0" borderId="2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59" fillId="0" borderId="26" xfId="0" applyFont="1" applyBorder="1" applyAlignment="1">
      <alignment horizontal="center" textRotation="90"/>
    </xf>
    <xf numFmtId="0" fontId="0" fillId="0" borderId="22" xfId="0" applyBorder="1" applyAlignment="1">
      <alignment horizontal="center" textRotation="90"/>
    </xf>
    <xf numFmtId="0" fontId="59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0" fillId="0" borderId="22" xfId="0" applyBorder="1" applyAlignment="1">
      <alignment horizontal="center"/>
    </xf>
    <xf numFmtId="2" fontId="3" fillId="0" borderId="26" xfId="0" applyNumberFormat="1" applyFont="1" applyBorder="1" applyAlignment="1">
      <alignment horizontal="center" textRotation="90"/>
    </xf>
    <xf numFmtId="0" fontId="3" fillId="0" borderId="26" xfId="0" applyFont="1" applyBorder="1" applyAlignment="1">
      <alignment horizontal="justify" textRotation="90"/>
    </xf>
    <xf numFmtId="0" fontId="0" fillId="0" borderId="22" xfId="0" applyBorder="1" applyAlignment="1">
      <alignment horizontal="justify" textRotation="90"/>
    </xf>
    <xf numFmtId="0" fontId="29" fillId="0" borderId="15" xfId="0" applyFont="1" applyBorder="1" applyAlignment="1">
      <alignment horizontal="center" vertical="justify"/>
    </xf>
    <xf numFmtId="0" fontId="0" fillId="0" borderId="16" xfId="0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19" xfId="0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2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57" fillId="33" borderId="23" xfId="0" applyFont="1" applyFill="1" applyBorder="1" applyAlignment="1">
      <alignment/>
    </xf>
    <xf numFmtId="0" fontId="29" fillId="0" borderId="22" xfId="0" applyFont="1" applyBorder="1" applyAlignment="1">
      <alignment horizontal="center"/>
    </xf>
    <xf numFmtId="0" fontId="59" fillId="0" borderId="22" xfId="0" applyFont="1" applyBorder="1" applyAlignment="1">
      <alignment horizontal="center" textRotation="90"/>
    </xf>
    <xf numFmtId="0" fontId="59" fillId="0" borderId="22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justify" textRotation="90"/>
    </xf>
    <xf numFmtId="2" fontId="3" fillId="0" borderId="22" xfId="0" applyNumberFormat="1" applyFont="1" applyBorder="1" applyAlignment="1">
      <alignment horizontal="center" textRotation="90"/>
    </xf>
    <xf numFmtId="0" fontId="57" fillId="0" borderId="0" xfId="0" applyFont="1" applyAlignment="1">
      <alignment/>
    </xf>
    <xf numFmtId="0" fontId="32" fillId="0" borderId="26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 wrapText="1"/>
    </xf>
    <xf numFmtId="0" fontId="32" fillId="0" borderId="15" xfId="0" applyFont="1" applyBorder="1" applyAlignment="1">
      <alignment horizontal="center" vertical="justify"/>
    </xf>
    <xf numFmtId="0" fontId="32" fillId="0" borderId="16" xfId="0" applyFont="1" applyBorder="1" applyAlignment="1">
      <alignment horizontal="center" vertical="justify"/>
    </xf>
    <xf numFmtId="0" fontId="32" fillId="0" borderId="17" xfId="0" applyFont="1" applyBorder="1" applyAlignment="1">
      <alignment horizontal="center" vertical="justify"/>
    </xf>
    <xf numFmtId="0" fontId="32" fillId="0" borderId="18" xfId="0" applyFont="1" applyBorder="1" applyAlignment="1">
      <alignment horizontal="center" vertical="justify"/>
    </xf>
    <xf numFmtId="0" fontId="32" fillId="0" borderId="19" xfId="0" applyFont="1" applyBorder="1" applyAlignment="1">
      <alignment horizontal="center" vertical="justify"/>
    </xf>
    <xf numFmtId="0" fontId="32" fillId="0" borderId="20" xfId="0" applyFont="1" applyBorder="1" applyAlignment="1">
      <alignment horizontal="center" vertical="justify"/>
    </xf>
    <xf numFmtId="0" fontId="32" fillId="0" borderId="26" xfId="0" applyFont="1" applyBorder="1" applyAlignment="1">
      <alignment horizontal="center" textRotation="90" wrapText="1"/>
    </xf>
    <xf numFmtId="0" fontId="32" fillId="0" borderId="22" xfId="0" applyFont="1" applyBorder="1" applyAlignment="1">
      <alignment horizontal="center" textRotation="90" wrapText="1"/>
    </xf>
    <xf numFmtId="0" fontId="61" fillId="33" borderId="21" xfId="0" applyFont="1" applyFill="1" applyBorder="1" applyAlignment="1">
      <alignment/>
    </xf>
    <xf numFmtId="0" fontId="57" fillId="33" borderId="21" xfId="0" applyNumberFormat="1" applyFont="1" applyFill="1" applyBorder="1" applyAlignment="1">
      <alignment/>
    </xf>
    <xf numFmtId="1" fontId="5" fillId="33" borderId="25" xfId="0" applyNumberFormat="1" applyFont="1" applyFill="1" applyBorder="1" applyAlignment="1">
      <alignment horizontal="center" wrapText="1"/>
    </xf>
    <xf numFmtId="0" fontId="2" fillId="33" borderId="21" xfId="0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24">
      <selection activeCell="H40" sqref="H40"/>
    </sheetView>
  </sheetViews>
  <sheetFormatPr defaultColWidth="9.140625" defaultRowHeight="15"/>
  <cols>
    <col min="1" max="1" width="6.28125" style="125" customWidth="1"/>
    <col min="2" max="2" width="3.421875" style="125" customWidth="1"/>
    <col min="3" max="3" width="7.28125" style="125" customWidth="1"/>
    <col min="4" max="4" width="14.8515625" style="125" customWidth="1"/>
    <col min="5" max="5" width="5.28125" style="125" customWidth="1"/>
    <col min="6" max="6" width="7.8515625" style="22" customWidth="1"/>
    <col min="7" max="7" width="5.7109375" style="125" customWidth="1"/>
    <col min="8" max="8" width="35.57421875" style="125" customWidth="1"/>
    <col min="9" max="9" width="3.57421875" style="125" customWidth="1"/>
    <col min="10" max="10" width="4.8515625" style="125" customWidth="1"/>
    <col min="11" max="11" width="6.421875" style="125" customWidth="1"/>
    <col min="12" max="12" width="4.140625" style="125" customWidth="1"/>
    <col min="13" max="13" width="4.7109375" style="125" customWidth="1"/>
    <col min="14" max="14" width="7.00390625" style="125" customWidth="1"/>
    <col min="15" max="16" width="3.421875" style="125" customWidth="1"/>
    <col min="17" max="17" width="10.28125" style="125" customWidth="1"/>
    <col min="18" max="19" width="6.8515625" style="125" customWidth="1"/>
    <col min="20" max="20" width="15.421875" style="125" customWidth="1"/>
    <col min="21" max="16384" width="9.140625" style="125" customWidth="1"/>
  </cols>
  <sheetData>
    <row r="1" spans="1:20" ht="15">
      <c r="A1" s="2" t="s">
        <v>0</v>
      </c>
      <c r="B1" s="2"/>
      <c r="C1" s="2"/>
      <c r="D1" s="2"/>
      <c r="E1" s="2"/>
      <c r="F1" s="2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>
      <c r="A2" s="2" t="s">
        <v>34</v>
      </c>
      <c r="B2" s="2"/>
      <c r="C2" s="2"/>
      <c r="D2" s="2"/>
      <c r="E2" s="2"/>
      <c r="F2" s="2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.75" thickBot="1">
      <c r="A3" s="131" t="s">
        <v>53</v>
      </c>
      <c r="B3" s="132"/>
      <c r="C3" s="132"/>
      <c r="D3" s="132"/>
      <c r="E3" s="132"/>
      <c r="F3" s="132"/>
      <c r="G3" s="132"/>
      <c r="H3" s="13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 thickBot="1">
      <c r="A4" s="3"/>
      <c r="B4" s="3"/>
      <c r="C4" s="3"/>
      <c r="D4" s="3"/>
      <c r="E4" s="3"/>
      <c r="F4" s="21"/>
      <c r="G4" s="3"/>
      <c r="H4" s="3"/>
      <c r="I4" s="3"/>
      <c r="J4" s="3"/>
      <c r="K4" s="2" t="s">
        <v>26</v>
      </c>
      <c r="L4" s="3"/>
      <c r="M4" s="3"/>
      <c r="N4" s="3"/>
      <c r="O4" s="3"/>
      <c r="P4" s="3"/>
      <c r="Q4" s="133" t="s">
        <v>58</v>
      </c>
      <c r="R4" s="134"/>
      <c r="S4" s="134"/>
      <c r="T4" s="135"/>
    </row>
    <row r="5" spans="1:20" ht="26.25" thickBot="1">
      <c r="A5" s="19" t="s">
        <v>1</v>
      </c>
      <c r="B5" s="5">
        <v>6</v>
      </c>
      <c r="C5" s="4" t="s">
        <v>2</v>
      </c>
      <c r="D5" s="5" t="s">
        <v>83</v>
      </c>
      <c r="E5" s="4" t="s">
        <v>3</v>
      </c>
      <c r="F5" s="23">
        <v>2024</v>
      </c>
      <c r="G5" s="3"/>
      <c r="H5" s="6" t="s">
        <v>4</v>
      </c>
      <c r="I5" s="3"/>
      <c r="J5" s="3"/>
      <c r="K5" s="3" t="s">
        <v>5</v>
      </c>
      <c r="L5" s="3"/>
      <c r="M5" s="3"/>
      <c r="N5" s="3"/>
      <c r="O5" s="3"/>
      <c r="P5" s="3"/>
      <c r="Q5" s="7" t="s">
        <v>51</v>
      </c>
      <c r="R5" s="122"/>
      <c r="S5" s="8"/>
      <c r="T5" s="8"/>
    </row>
    <row r="6" spans="1:20" ht="18.75" thickBot="1">
      <c r="A6" s="3"/>
      <c r="B6" s="3"/>
      <c r="C6" s="3"/>
      <c r="D6" s="3"/>
      <c r="E6" s="3"/>
      <c r="F6" s="21"/>
      <c r="G6" s="3"/>
      <c r="H6" s="43" t="s">
        <v>36</v>
      </c>
      <c r="I6" s="3"/>
      <c r="J6" s="3"/>
      <c r="K6" s="3"/>
      <c r="L6" s="3"/>
      <c r="M6" s="3"/>
      <c r="N6" s="3"/>
      <c r="O6" s="3"/>
      <c r="P6" s="3"/>
      <c r="Q6" s="9" t="s">
        <v>105</v>
      </c>
      <c r="R6" s="123"/>
      <c r="S6" s="10"/>
      <c r="T6" s="10"/>
    </row>
    <row r="7" spans="1:20" ht="15.75">
      <c r="A7" s="11" t="s">
        <v>84</v>
      </c>
      <c r="B7" s="12"/>
      <c r="C7" s="12"/>
      <c r="D7" s="13"/>
      <c r="E7" s="3"/>
      <c r="F7" s="148" t="s">
        <v>104</v>
      </c>
      <c r="G7" s="3"/>
      <c r="H7" s="4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75">
      <c r="A8" s="14" t="s">
        <v>52</v>
      </c>
      <c r="B8" s="15"/>
      <c r="C8" s="15"/>
      <c r="D8" s="16"/>
      <c r="E8" s="3"/>
      <c r="F8" s="21" t="s">
        <v>78</v>
      </c>
      <c r="G8" s="3"/>
      <c r="H8" s="3"/>
      <c r="I8" s="3"/>
      <c r="J8" s="3"/>
      <c r="K8" s="3"/>
      <c r="L8" s="3"/>
      <c r="M8" s="3"/>
      <c r="N8" s="3"/>
      <c r="O8" s="3"/>
      <c r="P8" s="3"/>
      <c r="Q8" s="241" t="s">
        <v>108</v>
      </c>
      <c r="R8" s="242"/>
      <c r="S8" s="242"/>
      <c r="T8" s="243"/>
    </row>
    <row r="9" spans="1:20" ht="6.75" customHeight="1">
      <c r="A9" s="3"/>
      <c r="B9" s="3"/>
      <c r="C9" s="3"/>
      <c r="D9" s="3"/>
      <c r="E9" s="3"/>
      <c r="F9" s="21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3.5" customHeight="1">
      <c r="A10" s="254" t="s">
        <v>6</v>
      </c>
      <c r="B10" s="256" t="s">
        <v>18</v>
      </c>
      <c r="C10" s="257"/>
      <c r="D10" s="258"/>
      <c r="E10" s="244" t="s">
        <v>8</v>
      </c>
      <c r="F10" s="253" t="s">
        <v>9</v>
      </c>
      <c r="G10" s="246" t="s">
        <v>10</v>
      </c>
      <c r="H10" s="251" t="s">
        <v>11</v>
      </c>
      <c r="I10" s="244" t="s">
        <v>12</v>
      </c>
      <c r="J10" s="246" t="s">
        <v>40</v>
      </c>
      <c r="K10" s="246" t="s">
        <v>41</v>
      </c>
      <c r="L10" s="248" t="s">
        <v>43</v>
      </c>
      <c r="M10" s="249"/>
      <c r="N10" s="249"/>
      <c r="O10" s="249"/>
      <c r="P10" s="250"/>
      <c r="Q10" s="246" t="s">
        <v>14</v>
      </c>
      <c r="R10" s="244" t="s">
        <v>82</v>
      </c>
      <c r="S10" s="244" t="s">
        <v>42</v>
      </c>
      <c r="T10" s="244" t="s">
        <v>15</v>
      </c>
    </row>
    <row r="11" spans="1:20" ht="72" customHeight="1">
      <c r="A11" s="255"/>
      <c r="B11" s="259"/>
      <c r="C11" s="260"/>
      <c r="D11" s="261"/>
      <c r="E11" s="245"/>
      <c r="F11" s="247"/>
      <c r="G11" s="247"/>
      <c r="H11" s="252"/>
      <c r="I11" s="245"/>
      <c r="J11" s="247"/>
      <c r="K11" s="247"/>
      <c r="L11" s="68" t="s">
        <v>19</v>
      </c>
      <c r="M11" s="69" t="s">
        <v>13</v>
      </c>
      <c r="N11" s="69" t="s">
        <v>20</v>
      </c>
      <c r="O11" s="69" t="s">
        <v>16</v>
      </c>
      <c r="P11" s="69" t="s">
        <v>17</v>
      </c>
      <c r="Q11" s="247"/>
      <c r="R11" s="245"/>
      <c r="S11" s="245"/>
      <c r="T11" s="245"/>
    </row>
    <row r="12" spans="1:20" ht="15.75" customHeight="1">
      <c r="A12" s="70"/>
      <c r="B12" s="71"/>
      <c r="C12" s="72"/>
      <c r="D12" s="73"/>
      <c r="E12" s="74"/>
      <c r="F12" s="75"/>
      <c r="G12" s="74"/>
      <c r="H12" s="50" t="s">
        <v>47</v>
      </c>
      <c r="I12" s="74"/>
      <c r="J12" s="76"/>
      <c r="K12" s="76"/>
      <c r="L12" s="77"/>
      <c r="M12" s="78"/>
      <c r="N12" s="79"/>
      <c r="O12" s="79"/>
      <c r="P12" s="79"/>
      <c r="Q12" s="76"/>
      <c r="R12" s="76"/>
      <c r="S12" s="74"/>
      <c r="T12" s="74"/>
    </row>
    <row r="13" spans="1:20" s="29" customFormat="1" ht="15.75" customHeight="1">
      <c r="A13" s="24"/>
      <c r="B13" s="163" t="s">
        <v>184</v>
      </c>
      <c r="C13" s="198"/>
      <c r="D13" s="199"/>
      <c r="E13" s="32">
        <v>2016</v>
      </c>
      <c r="F13" s="33">
        <v>31.3</v>
      </c>
      <c r="G13" s="34" t="s">
        <v>23</v>
      </c>
      <c r="H13" s="31" t="s">
        <v>108</v>
      </c>
      <c r="I13" s="31">
        <v>4</v>
      </c>
      <c r="J13" s="41"/>
      <c r="K13" s="26">
        <v>1.5</v>
      </c>
      <c r="L13" s="25">
        <v>37</v>
      </c>
      <c r="M13" s="25">
        <v>92</v>
      </c>
      <c r="N13" s="30">
        <f>SUM(L13,0.5*M13)</f>
        <v>83</v>
      </c>
      <c r="O13" s="30">
        <v>1</v>
      </c>
      <c r="P13" s="30">
        <v>1</v>
      </c>
      <c r="Q13" s="38" t="s">
        <v>93</v>
      </c>
      <c r="R13" s="39"/>
      <c r="S13" s="31"/>
      <c r="T13" s="28" t="s">
        <v>74</v>
      </c>
    </row>
    <row r="14" spans="1:20" s="29" customFormat="1" ht="15">
      <c r="A14" s="24"/>
      <c r="B14" s="197" t="s">
        <v>118</v>
      </c>
      <c r="C14" s="144"/>
      <c r="D14" s="145"/>
      <c r="E14" s="32">
        <v>2013</v>
      </c>
      <c r="F14" s="33">
        <v>33.2</v>
      </c>
      <c r="G14" s="109" t="s">
        <v>23</v>
      </c>
      <c r="H14" s="31" t="s">
        <v>108</v>
      </c>
      <c r="I14" s="149">
        <v>6</v>
      </c>
      <c r="J14" s="39"/>
      <c r="K14" s="26">
        <v>1.5</v>
      </c>
      <c r="L14" s="25">
        <v>49</v>
      </c>
      <c r="M14" s="25">
        <v>94</v>
      </c>
      <c r="N14" s="30">
        <f>SUM(L14,0.5*M14)</f>
        <v>96</v>
      </c>
      <c r="O14" s="30">
        <v>1</v>
      </c>
      <c r="P14" s="30">
        <v>2</v>
      </c>
      <c r="Q14" s="38" t="s">
        <v>93</v>
      </c>
      <c r="R14" s="39"/>
      <c r="S14" s="25"/>
      <c r="T14" s="28" t="s">
        <v>70</v>
      </c>
    </row>
    <row r="15" spans="1:20" s="29" customFormat="1" ht="15">
      <c r="A15" s="24"/>
      <c r="B15" s="203" t="s">
        <v>148</v>
      </c>
      <c r="C15" s="167"/>
      <c r="D15" s="168"/>
      <c r="E15" s="32">
        <v>2012</v>
      </c>
      <c r="F15" s="33">
        <v>39</v>
      </c>
      <c r="G15" s="34" t="s">
        <v>23</v>
      </c>
      <c r="H15" s="149" t="s">
        <v>147</v>
      </c>
      <c r="I15" s="149">
        <v>6</v>
      </c>
      <c r="J15" s="156"/>
      <c r="K15" s="26">
        <v>1.5</v>
      </c>
      <c r="L15" s="25">
        <v>41</v>
      </c>
      <c r="M15" s="25">
        <v>102</v>
      </c>
      <c r="N15" s="30">
        <f>SUM(L15,0.5*M15)</f>
        <v>92</v>
      </c>
      <c r="O15" s="30">
        <v>1</v>
      </c>
      <c r="P15" s="30">
        <v>3</v>
      </c>
      <c r="Q15" s="38" t="s">
        <v>93</v>
      </c>
      <c r="R15" s="39"/>
      <c r="S15" s="31"/>
      <c r="T15" s="40" t="s">
        <v>27</v>
      </c>
    </row>
    <row r="16" spans="1:20" s="29" customFormat="1" ht="15">
      <c r="A16" s="24"/>
      <c r="B16" s="203" t="s">
        <v>149</v>
      </c>
      <c r="C16" s="167"/>
      <c r="D16" s="168"/>
      <c r="E16" s="32">
        <v>2011</v>
      </c>
      <c r="F16" s="33" t="s">
        <v>150</v>
      </c>
      <c r="G16" s="34" t="s">
        <v>23</v>
      </c>
      <c r="H16" s="149" t="s">
        <v>77</v>
      </c>
      <c r="I16" s="149">
        <v>6</v>
      </c>
      <c r="J16" s="156"/>
      <c r="K16" s="26">
        <v>1.5</v>
      </c>
      <c r="L16" s="25">
        <v>39</v>
      </c>
      <c r="M16" s="25">
        <v>79</v>
      </c>
      <c r="N16" s="30">
        <f>SUM(L16,0.5*M16)</f>
        <v>78.5</v>
      </c>
      <c r="O16" s="30">
        <v>1</v>
      </c>
      <c r="P16" s="30">
        <v>4</v>
      </c>
      <c r="Q16" s="38" t="s">
        <v>93</v>
      </c>
      <c r="R16" s="39"/>
      <c r="S16" s="31"/>
      <c r="T16" s="40" t="s">
        <v>27</v>
      </c>
    </row>
    <row r="17" spans="1:20" s="29" customFormat="1" ht="14.25" customHeight="1">
      <c r="A17" s="24" t="s">
        <v>194</v>
      </c>
      <c r="B17" s="147" t="s">
        <v>130</v>
      </c>
      <c r="C17" s="226"/>
      <c r="D17" s="227"/>
      <c r="E17" s="32">
        <v>2012</v>
      </c>
      <c r="F17" s="33">
        <v>38.8</v>
      </c>
      <c r="G17" s="34" t="s">
        <v>23</v>
      </c>
      <c r="H17" s="31" t="s">
        <v>127</v>
      </c>
      <c r="I17" s="31">
        <v>10</v>
      </c>
      <c r="J17" s="156">
        <v>0.75</v>
      </c>
      <c r="K17" s="26">
        <v>1.5</v>
      </c>
      <c r="L17" s="25">
        <v>14</v>
      </c>
      <c r="M17" s="25">
        <v>18</v>
      </c>
      <c r="N17" s="30">
        <f>SUM(L17,0.5*M17)</f>
        <v>23</v>
      </c>
      <c r="O17" s="25">
        <v>3</v>
      </c>
      <c r="P17" s="25">
        <v>1</v>
      </c>
      <c r="Q17" s="38">
        <f>N17*K17*J17</f>
        <v>25.875</v>
      </c>
      <c r="R17" s="39"/>
      <c r="S17" s="31"/>
      <c r="T17" s="28" t="s">
        <v>128</v>
      </c>
    </row>
    <row r="18" spans="1:20" s="1" customFormat="1" ht="16.5" customHeight="1">
      <c r="A18" s="44"/>
      <c r="B18" s="45"/>
      <c r="C18" s="46"/>
      <c r="D18" s="47"/>
      <c r="E18" s="48"/>
      <c r="F18" s="49"/>
      <c r="G18" s="48"/>
      <c r="H18" s="50" t="s">
        <v>45</v>
      </c>
      <c r="I18" s="48"/>
      <c r="J18" s="48"/>
      <c r="K18" s="51"/>
      <c r="L18" s="52"/>
      <c r="M18" s="52"/>
      <c r="N18" s="52"/>
      <c r="O18" s="53"/>
      <c r="P18" s="53"/>
      <c r="Q18" s="54"/>
      <c r="R18" s="59"/>
      <c r="S18" s="55"/>
      <c r="T18" s="56"/>
    </row>
    <row r="19" spans="1:20" s="29" customFormat="1" ht="16.5" customHeight="1">
      <c r="A19" s="24"/>
      <c r="B19" s="163" t="s">
        <v>197</v>
      </c>
      <c r="C19" s="221"/>
      <c r="D19" s="222"/>
      <c r="E19" s="200">
        <v>2014</v>
      </c>
      <c r="F19" s="201">
        <v>45.2</v>
      </c>
      <c r="G19" s="34" t="s">
        <v>23</v>
      </c>
      <c r="H19" s="31" t="s">
        <v>108</v>
      </c>
      <c r="I19" s="31">
        <v>6</v>
      </c>
      <c r="J19" s="41"/>
      <c r="K19" s="26">
        <v>1.5</v>
      </c>
      <c r="L19" s="25">
        <v>15</v>
      </c>
      <c r="M19" s="25">
        <v>28</v>
      </c>
      <c r="N19" s="30">
        <f>SUM(L19,0.5*M19)</f>
        <v>29</v>
      </c>
      <c r="O19" s="30">
        <v>2</v>
      </c>
      <c r="P19" s="30">
        <v>1</v>
      </c>
      <c r="Q19" s="38" t="s">
        <v>93</v>
      </c>
      <c r="R19" s="39"/>
      <c r="S19" s="25"/>
      <c r="T19" s="28" t="s">
        <v>70</v>
      </c>
    </row>
    <row r="20" spans="1:20" s="29" customFormat="1" ht="16.5" customHeight="1">
      <c r="A20" s="24"/>
      <c r="B20" s="220" t="s">
        <v>119</v>
      </c>
      <c r="C20" s="216"/>
      <c r="D20" s="217"/>
      <c r="E20" s="32">
        <v>2012</v>
      </c>
      <c r="F20" s="33">
        <v>45.2</v>
      </c>
      <c r="G20" s="109" t="s">
        <v>23</v>
      </c>
      <c r="H20" s="31" t="s">
        <v>108</v>
      </c>
      <c r="I20" s="149">
        <v>8</v>
      </c>
      <c r="J20" s="39"/>
      <c r="K20" s="26">
        <v>1.4</v>
      </c>
      <c r="L20" s="25">
        <v>0</v>
      </c>
      <c r="M20" s="25">
        <v>0</v>
      </c>
      <c r="N20" s="30">
        <f>SUM(L20,0.5*M20)</f>
        <v>0</v>
      </c>
      <c r="O20" s="30">
        <v>2</v>
      </c>
      <c r="P20" s="30">
        <v>2</v>
      </c>
      <c r="Q20" s="38" t="s">
        <v>93</v>
      </c>
      <c r="R20" s="39"/>
      <c r="S20" s="25"/>
      <c r="T20" s="28" t="s">
        <v>70</v>
      </c>
    </row>
    <row r="21" spans="1:20" s="29" customFormat="1" ht="16.5" customHeight="1">
      <c r="A21" s="24" t="s">
        <v>192</v>
      </c>
      <c r="B21" s="215" t="s">
        <v>80</v>
      </c>
      <c r="C21" s="218"/>
      <c r="D21" s="219"/>
      <c r="E21" s="32">
        <v>2012</v>
      </c>
      <c r="F21" s="33">
        <v>44</v>
      </c>
      <c r="G21" s="202" t="s">
        <v>23</v>
      </c>
      <c r="H21" s="149" t="s">
        <v>147</v>
      </c>
      <c r="I21" s="31">
        <v>10</v>
      </c>
      <c r="J21" s="156">
        <v>0.75</v>
      </c>
      <c r="K21" s="26">
        <v>1.4</v>
      </c>
      <c r="L21" s="25">
        <v>58</v>
      </c>
      <c r="M21" s="25">
        <v>106</v>
      </c>
      <c r="N21" s="30">
        <f>SUM(L21,0.5*M21)</f>
        <v>111</v>
      </c>
      <c r="O21" s="30">
        <v>4</v>
      </c>
      <c r="P21" s="30">
        <v>1</v>
      </c>
      <c r="Q21" s="38">
        <f>N21*K21*J21</f>
        <v>116.54999999999998</v>
      </c>
      <c r="R21" s="39"/>
      <c r="S21" s="31"/>
      <c r="T21" s="40" t="s">
        <v>27</v>
      </c>
    </row>
    <row r="22" spans="1:20" s="29" customFormat="1" ht="15">
      <c r="A22" s="24" t="s">
        <v>194</v>
      </c>
      <c r="B22" s="160" t="s">
        <v>95</v>
      </c>
      <c r="C22" s="161"/>
      <c r="D22" s="162"/>
      <c r="E22" s="32">
        <v>2012</v>
      </c>
      <c r="F22" s="33">
        <v>46.24</v>
      </c>
      <c r="G22" s="202" t="s">
        <v>23</v>
      </c>
      <c r="H22" s="31" t="s">
        <v>108</v>
      </c>
      <c r="I22" s="149">
        <v>16</v>
      </c>
      <c r="J22" s="41">
        <v>2</v>
      </c>
      <c r="K22" s="26">
        <v>1.4</v>
      </c>
      <c r="L22" s="25">
        <v>35</v>
      </c>
      <c r="M22" s="25">
        <v>57</v>
      </c>
      <c r="N22" s="30">
        <f>SUM(L22,0.5*M22)</f>
        <v>63.5</v>
      </c>
      <c r="O22" s="30">
        <v>4</v>
      </c>
      <c r="P22" s="30">
        <v>2</v>
      </c>
      <c r="Q22" s="38">
        <f>N22*K22*J22</f>
        <v>177.79999999999998</v>
      </c>
      <c r="R22" s="39"/>
      <c r="S22" s="25"/>
      <c r="T22" s="28" t="s">
        <v>70</v>
      </c>
    </row>
    <row r="23" spans="1:20" s="1" customFormat="1" ht="15.75">
      <c r="A23" s="44"/>
      <c r="B23" s="128"/>
      <c r="C23" s="57"/>
      <c r="D23" s="58"/>
      <c r="E23" s="59"/>
      <c r="F23" s="51"/>
      <c r="G23" s="60"/>
      <c r="H23" s="50" t="s">
        <v>29</v>
      </c>
      <c r="I23" s="59"/>
      <c r="J23" s="59"/>
      <c r="K23" s="61"/>
      <c r="L23" s="52"/>
      <c r="M23" s="52"/>
      <c r="N23" s="52"/>
      <c r="O23" s="53"/>
      <c r="P23" s="53"/>
      <c r="Q23" s="54"/>
      <c r="R23" s="59"/>
      <c r="S23" s="52"/>
      <c r="T23" s="62"/>
    </row>
    <row r="24" spans="1:20" s="29" customFormat="1" ht="15.75">
      <c r="A24" s="24" t="s">
        <v>194</v>
      </c>
      <c r="B24" s="163" t="s">
        <v>98</v>
      </c>
      <c r="C24" s="198"/>
      <c r="D24" s="199"/>
      <c r="E24" s="32">
        <v>2011</v>
      </c>
      <c r="F24" s="33">
        <v>51.5</v>
      </c>
      <c r="G24" s="34" t="s">
        <v>23</v>
      </c>
      <c r="H24" s="31" t="s">
        <v>73</v>
      </c>
      <c r="I24" s="31">
        <v>16</v>
      </c>
      <c r="J24" s="156">
        <v>2</v>
      </c>
      <c r="K24" s="26">
        <v>1.3</v>
      </c>
      <c r="L24" s="25">
        <v>40</v>
      </c>
      <c r="M24" s="25">
        <v>101</v>
      </c>
      <c r="N24" s="30">
        <f>SUM(L24,0.5*M24)</f>
        <v>90.5</v>
      </c>
      <c r="O24" s="30">
        <v>3</v>
      </c>
      <c r="P24" s="30">
        <v>2</v>
      </c>
      <c r="Q24" s="38">
        <f>N24*K24*J24</f>
        <v>235.3</v>
      </c>
      <c r="R24" s="39"/>
      <c r="S24" s="31"/>
      <c r="T24" s="28" t="s">
        <v>74</v>
      </c>
    </row>
    <row r="25" spans="1:20" s="29" customFormat="1" ht="15">
      <c r="A25" s="24" t="s">
        <v>192</v>
      </c>
      <c r="B25" s="160" t="s">
        <v>142</v>
      </c>
      <c r="C25" s="161"/>
      <c r="D25" s="162"/>
      <c r="E25" s="32">
        <v>2011</v>
      </c>
      <c r="F25" s="33">
        <v>52.1</v>
      </c>
      <c r="G25" s="34" t="s">
        <v>23</v>
      </c>
      <c r="H25" s="37" t="s">
        <v>87</v>
      </c>
      <c r="I25" s="39">
        <v>16</v>
      </c>
      <c r="J25" s="156">
        <v>2</v>
      </c>
      <c r="K25" s="26">
        <v>1.3</v>
      </c>
      <c r="L25" s="25">
        <v>42</v>
      </c>
      <c r="M25" s="25">
        <v>70</v>
      </c>
      <c r="N25" s="30">
        <f>SUM(L25,0.5*M25)</f>
        <v>77</v>
      </c>
      <c r="O25" s="25">
        <v>3</v>
      </c>
      <c r="P25" s="25">
        <v>3</v>
      </c>
      <c r="Q25" s="38">
        <f>N25*K25*J25</f>
        <v>200.20000000000002</v>
      </c>
      <c r="R25" s="39"/>
      <c r="S25" s="25"/>
      <c r="T25" s="28" t="s">
        <v>88</v>
      </c>
    </row>
    <row r="26" spans="1:20" s="29" customFormat="1" ht="15">
      <c r="A26" s="24" t="s">
        <v>195</v>
      </c>
      <c r="B26" s="197" t="s">
        <v>164</v>
      </c>
      <c r="C26" s="198"/>
      <c r="D26" s="199"/>
      <c r="E26" s="32">
        <v>2012</v>
      </c>
      <c r="F26" s="33">
        <v>49.2</v>
      </c>
      <c r="G26" s="34" t="s">
        <v>23</v>
      </c>
      <c r="H26" s="31" t="s">
        <v>162</v>
      </c>
      <c r="I26" s="39">
        <v>16</v>
      </c>
      <c r="J26" s="156">
        <v>2</v>
      </c>
      <c r="K26" s="26">
        <v>1.3</v>
      </c>
      <c r="L26" s="25">
        <v>34</v>
      </c>
      <c r="M26" s="25">
        <v>79</v>
      </c>
      <c r="N26" s="30">
        <f>SUM(L26,0.5*M26)</f>
        <v>73.5</v>
      </c>
      <c r="O26" s="25">
        <v>3</v>
      </c>
      <c r="P26" s="25">
        <v>4</v>
      </c>
      <c r="Q26" s="38">
        <f>N26*K26*J26</f>
        <v>191.1</v>
      </c>
      <c r="R26" s="39"/>
      <c r="S26" s="25"/>
      <c r="T26" s="28" t="s">
        <v>163</v>
      </c>
    </row>
    <row r="27" spans="1:20" s="1" customFormat="1" ht="15.75">
      <c r="A27" s="44"/>
      <c r="B27" s="128"/>
      <c r="C27" s="57"/>
      <c r="D27" s="58"/>
      <c r="E27" s="59"/>
      <c r="F27" s="51"/>
      <c r="G27" s="60"/>
      <c r="H27" s="50" t="s">
        <v>30</v>
      </c>
      <c r="I27" s="59"/>
      <c r="J27" s="59"/>
      <c r="K27" s="61"/>
      <c r="L27" s="52"/>
      <c r="M27" s="52"/>
      <c r="N27" s="52"/>
      <c r="O27" s="53"/>
      <c r="P27" s="53"/>
      <c r="Q27" s="54"/>
      <c r="R27" s="59"/>
      <c r="S27" s="52"/>
      <c r="T27" s="62"/>
    </row>
    <row r="28" spans="1:20" s="29" customFormat="1" ht="15.75">
      <c r="A28" s="24"/>
      <c r="B28" s="204" t="s">
        <v>117</v>
      </c>
      <c r="C28" s="195"/>
      <c r="D28" s="196"/>
      <c r="E28" s="150">
        <v>2011</v>
      </c>
      <c r="F28" s="151">
        <v>55.1</v>
      </c>
      <c r="G28" s="34" t="s">
        <v>23</v>
      </c>
      <c r="H28" s="31" t="s">
        <v>108</v>
      </c>
      <c r="I28" s="31">
        <v>8</v>
      </c>
      <c r="J28" s="156"/>
      <c r="K28" s="26">
        <v>1.2</v>
      </c>
      <c r="L28" s="25">
        <v>25</v>
      </c>
      <c r="M28" s="25">
        <v>36</v>
      </c>
      <c r="N28" s="30">
        <f>SUM(L28,0.5*M28)</f>
        <v>43</v>
      </c>
      <c r="O28" s="25">
        <v>2</v>
      </c>
      <c r="P28" s="25">
        <v>3</v>
      </c>
      <c r="Q28" s="38" t="s">
        <v>93</v>
      </c>
      <c r="R28" s="39"/>
      <c r="S28" s="31"/>
      <c r="T28" s="28" t="s">
        <v>70</v>
      </c>
    </row>
    <row r="29" spans="1:20" s="1" customFormat="1" ht="15.75">
      <c r="A29" s="44"/>
      <c r="B29" s="128"/>
      <c r="C29" s="129"/>
      <c r="D29" s="130"/>
      <c r="E29" s="63"/>
      <c r="F29" s="64"/>
      <c r="G29" s="52"/>
      <c r="H29" s="65" t="s">
        <v>31</v>
      </c>
      <c r="I29" s="59"/>
      <c r="J29" s="59"/>
      <c r="K29" s="61"/>
      <c r="L29" s="52"/>
      <c r="M29" s="52"/>
      <c r="N29" s="52"/>
      <c r="O29" s="52"/>
      <c r="P29" s="52"/>
      <c r="Q29" s="51"/>
      <c r="R29" s="59"/>
      <c r="S29" s="52"/>
      <c r="T29" s="66"/>
    </row>
    <row r="30" spans="1:20" s="29" customFormat="1" ht="15">
      <c r="A30" s="24"/>
      <c r="B30" s="160" t="s">
        <v>151</v>
      </c>
      <c r="C30" s="162"/>
      <c r="D30" s="205"/>
      <c r="E30" s="32">
        <v>2010</v>
      </c>
      <c r="F30" s="33">
        <v>61</v>
      </c>
      <c r="G30" s="34" t="s">
        <v>23</v>
      </c>
      <c r="H30" s="149" t="s">
        <v>147</v>
      </c>
      <c r="I30" s="149">
        <v>8</v>
      </c>
      <c r="J30" s="156"/>
      <c r="K30" s="26">
        <v>1.1</v>
      </c>
      <c r="L30" s="25">
        <v>34</v>
      </c>
      <c r="M30" s="25">
        <v>81</v>
      </c>
      <c r="N30" s="30">
        <f>SUM(L30,0.5*M30)</f>
        <v>74.5</v>
      </c>
      <c r="O30" s="25">
        <v>2</v>
      </c>
      <c r="P30" s="25">
        <v>4</v>
      </c>
      <c r="Q30" s="38" t="s">
        <v>93</v>
      </c>
      <c r="R30" s="39"/>
      <c r="S30" s="25"/>
      <c r="T30" s="40" t="s">
        <v>27</v>
      </c>
    </row>
    <row r="31" spans="1:20" s="29" customFormat="1" ht="15">
      <c r="A31" s="24" t="s">
        <v>192</v>
      </c>
      <c r="B31" s="94" t="s">
        <v>81</v>
      </c>
      <c r="C31" s="111"/>
      <c r="D31" s="112"/>
      <c r="E31" s="32">
        <v>2012</v>
      </c>
      <c r="F31" s="33">
        <v>62.3</v>
      </c>
      <c r="G31" s="34" t="s">
        <v>122</v>
      </c>
      <c r="H31" s="31" t="s">
        <v>108</v>
      </c>
      <c r="I31" s="25">
        <v>14</v>
      </c>
      <c r="J31" s="26">
        <v>1.5</v>
      </c>
      <c r="K31" s="26">
        <v>1.1</v>
      </c>
      <c r="L31" s="25">
        <v>46</v>
      </c>
      <c r="M31" s="25">
        <v>90</v>
      </c>
      <c r="N31" s="30">
        <f>SUM(L31,0.5*M31)</f>
        <v>91</v>
      </c>
      <c r="O31" s="30">
        <v>4</v>
      </c>
      <c r="P31" s="30">
        <v>3</v>
      </c>
      <c r="Q31" s="38">
        <f>N31*K31*J31</f>
        <v>150.15</v>
      </c>
      <c r="R31" s="39"/>
      <c r="S31" s="25"/>
      <c r="T31" s="36" t="s">
        <v>75</v>
      </c>
    </row>
    <row r="32" spans="1:20" s="29" customFormat="1" ht="15">
      <c r="A32" s="24" t="s">
        <v>194</v>
      </c>
      <c r="B32" s="197" t="s">
        <v>113</v>
      </c>
      <c r="C32" s="144"/>
      <c r="D32" s="145"/>
      <c r="E32" s="32">
        <v>2011</v>
      </c>
      <c r="F32" s="33">
        <v>62.1</v>
      </c>
      <c r="G32" s="34" t="s">
        <v>23</v>
      </c>
      <c r="H32" s="31" t="s">
        <v>108</v>
      </c>
      <c r="I32" s="39">
        <v>16</v>
      </c>
      <c r="J32" s="156">
        <v>2</v>
      </c>
      <c r="K32" s="26">
        <v>1.1</v>
      </c>
      <c r="L32" s="25">
        <v>43</v>
      </c>
      <c r="M32" s="25">
        <v>67</v>
      </c>
      <c r="N32" s="30">
        <f>SUM(L32,0.5*M32)</f>
        <v>76.5</v>
      </c>
      <c r="O32" s="30">
        <v>4</v>
      </c>
      <c r="P32" s="30">
        <v>4</v>
      </c>
      <c r="Q32" s="38">
        <f>N32*K32*J32</f>
        <v>168.3</v>
      </c>
      <c r="R32" s="39"/>
      <c r="S32" s="25"/>
      <c r="T32" s="28" t="s">
        <v>70</v>
      </c>
    </row>
    <row r="33" spans="1:20" s="1" customFormat="1" ht="15.75">
      <c r="A33" s="44"/>
      <c r="B33" s="128"/>
      <c r="C33" s="129"/>
      <c r="D33" s="130"/>
      <c r="E33" s="63"/>
      <c r="F33" s="64"/>
      <c r="G33" s="60"/>
      <c r="H33" s="65" t="s">
        <v>32</v>
      </c>
      <c r="I33" s="59"/>
      <c r="J33" s="59"/>
      <c r="K33" s="61"/>
      <c r="L33" s="52"/>
      <c r="M33" s="52"/>
      <c r="N33" s="52"/>
      <c r="O33" s="52"/>
      <c r="P33" s="52"/>
      <c r="Q33" s="54"/>
      <c r="R33" s="59"/>
      <c r="S33" s="52"/>
      <c r="T33" s="66"/>
    </row>
    <row r="34" spans="1:20" s="29" customFormat="1" ht="15">
      <c r="A34" s="24" t="s">
        <v>194</v>
      </c>
      <c r="B34" s="223" t="s">
        <v>189</v>
      </c>
      <c r="C34" s="224"/>
      <c r="D34" s="225"/>
      <c r="E34" s="32">
        <v>2010</v>
      </c>
      <c r="F34" s="33">
        <v>63.3</v>
      </c>
      <c r="G34" s="34" t="s">
        <v>23</v>
      </c>
      <c r="H34" s="31" t="s">
        <v>127</v>
      </c>
      <c r="I34" s="39">
        <v>10</v>
      </c>
      <c r="J34" s="156">
        <v>0.75</v>
      </c>
      <c r="K34" s="26">
        <v>1.05</v>
      </c>
      <c r="L34" s="25">
        <v>37</v>
      </c>
      <c r="M34" s="25">
        <v>51</v>
      </c>
      <c r="N34" s="30">
        <f>SUM(L34,0.5*M34)</f>
        <v>62.5</v>
      </c>
      <c r="O34" s="25">
        <v>5</v>
      </c>
      <c r="P34" s="25">
        <v>1</v>
      </c>
      <c r="Q34" s="38">
        <f>N34*K34*J34</f>
        <v>49.21875</v>
      </c>
      <c r="R34" s="39"/>
      <c r="S34" s="25"/>
      <c r="T34" s="28"/>
    </row>
    <row r="35" spans="1:20" s="1" customFormat="1" ht="15">
      <c r="A35" s="44"/>
      <c r="B35" s="128"/>
      <c r="C35" s="129"/>
      <c r="D35" s="130"/>
      <c r="E35" s="59"/>
      <c r="F35" s="51"/>
      <c r="G35" s="60"/>
      <c r="H35" s="67" t="s">
        <v>48</v>
      </c>
      <c r="I35" s="59"/>
      <c r="J35" s="59"/>
      <c r="K35" s="51"/>
      <c r="L35" s="52"/>
      <c r="M35" s="52"/>
      <c r="N35" s="52"/>
      <c r="O35" s="52"/>
      <c r="P35" s="52"/>
      <c r="Q35" s="59"/>
      <c r="R35" s="59"/>
      <c r="S35" s="52"/>
      <c r="T35" s="62"/>
    </row>
    <row r="36" spans="1:20" s="29" customFormat="1" ht="15">
      <c r="A36" s="24" t="s">
        <v>194</v>
      </c>
      <c r="B36" s="239" t="s">
        <v>170</v>
      </c>
      <c r="C36" s="235"/>
      <c r="D36" s="236"/>
      <c r="E36" s="32">
        <v>2012</v>
      </c>
      <c r="F36" s="33">
        <v>102</v>
      </c>
      <c r="G36" s="34" t="s">
        <v>23</v>
      </c>
      <c r="H36" s="31" t="s">
        <v>162</v>
      </c>
      <c r="I36" s="39">
        <v>16</v>
      </c>
      <c r="J36" s="39">
        <v>2</v>
      </c>
      <c r="K36" s="26">
        <v>1</v>
      </c>
      <c r="L36" s="25">
        <v>39</v>
      </c>
      <c r="M36" s="25">
        <v>50</v>
      </c>
      <c r="N36" s="30">
        <f>SUM(L36,0.5*M36)</f>
        <v>64</v>
      </c>
      <c r="O36" s="25">
        <v>6</v>
      </c>
      <c r="P36" s="25">
        <v>2</v>
      </c>
      <c r="Q36" s="38">
        <f>N36*K36*J36</f>
        <v>128</v>
      </c>
      <c r="R36" s="39"/>
      <c r="S36" s="25"/>
      <c r="T36" s="36" t="s">
        <v>163</v>
      </c>
    </row>
    <row r="37" spans="1:20" s="29" customFormat="1" ht="15">
      <c r="A37" s="24" t="s">
        <v>192</v>
      </c>
      <c r="B37" s="197" t="s">
        <v>94</v>
      </c>
      <c r="C37" s="198"/>
      <c r="D37" s="199"/>
      <c r="E37" s="32">
        <v>2012</v>
      </c>
      <c r="F37" s="33">
        <v>82.94</v>
      </c>
      <c r="G37" s="34" t="s">
        <v>23</v>
      </c>
      <c r="H37" s="31" t="s">
        <v>108</v>
      </c>
      <c r="I37" s="31">
        <v>14</v>
      </c>
      <c r="J37" s="143">
        <v>1.5</v>
      </c>
      <c r="K37" s="26">
        <v>1</v>
      </c>
      <c r="L37" s="25">
        <v>52</v>
      </c>
      <c r="M37" s="25">
        <v>52</v>
      </c>
      <c r="N37" s="30">
        <f>SUM(L37,0.5*M37)</f>
        <v>78</v>
      </c>
      <c r="O37" s="30">
        <v>5</v>
      </c>
      <c r="P37" s="30">
        <v>4</v>
      </c>
      <c r="Q37" s="38">
        <f>N37*K37*J37</f>
        <v>117</v>
      </c>
      <c r="R37" s="39"/>
      <c r="S37" s="25"/>
      <c r="T37" s="28" t="s">
        <v>70</v>
      </c>
    </row>
    <row r="38" spans="1:20" s="29" customFormat="1" ht="15">
      <c r="A38" s="24" t="s">
        <v>195</v>
      </c>
      <c r="B38" s="239" t="s">
        <v>137</v>
      </c>
      <c r="C38" s="198"/>
      <c r="D38" s="199"/>
      <c r="E38" s="32">
        <v>2010</v>
      </c>
      <c r="F38" s="33">
        <v>71.1</v>
      </c>
      <c r="G38" s="34" t="s">
        <v>23</v>
      </c>
      <c r="H38" s="31" t="s">
        <v>127</v>
      </c>
      <c r="I38" s="25">
        <v>14</v>
      </c>
      <c r="J38" s="26">
        <v>1.5</v>
      </c>
      <c r="K38" s="26">
        <v>1</v>
      </c>
      <c r="L38" s="25">
        <v>20</v>
      </c>
      <c r="M38" s="25">
        <v>50</v>
      </c>
      <c r="N38" s="30">
        <f>SUM(L38,0.5*M38)</f>
        <v>45</v>
      </c>
      <c r="O38" s="25">
        <v>6</v>
      </c>
      <c r="P38" s="25">
        <v>1</v>
      </c>
      <c r="Q38" s="38">
        <f>N38*K38*J38</f>
        <v>67.5</v>
      </c>
      <c r="R38" s="39"/>
      <c r="S38" s="25"/>
      <c r="T38" s="36" t="s">
        <v>128</v>
      </c>
    </row>
    <row r="39" spans="1:20" s="29" customFormat="1" ht="15">
      <c r="A39" s="24" t="s">
        <v>193</v>
      </c>
      <c r="B39" s="287" t="s">
        <v>129</v>
      </c>
      <c r="C39" s="111"/>
      <c r="D39" s="112"/>
      <c r="E39" s="32">
        <v>2010</v>
      </c>
      <c r="F39" s="33">
        <v>92.4</v>
      </c>
      <c r="G39" s="34" t="s">
        <v>23</v>
      </c>
      <c r="H39" s="31" t="s">
        <v>127</v>
      </c>
      <c r="I39" s="25">
        <v>10</v>
      </c>
      <c r="J39" s="26">
        <v>0.75</v>
      </c>
      <c r="K39" s="26">
        <v>1</v>
      </c>
      <c r="L39" s="25">
        <v>25</v>
      </c>
      <c r="M39" s="25">
        <v>66</v>
      </c>
      <c r="N39" s="30">
        <f>SUM(L39,0.5*M39)</f>
        <v>58</v>
      </c>
      <c r="O39" s="25">
        <v>5</v>
      </c>
      <c r="P39" s="25">
        <v>2</v>
      </c>
      <c r="Q39" s="38">
        <f>N39*K39*J39</f>
        <v>43.5</v>
      </c>
      <c r="R39" s="39"/>
      <c r="S39" s="25"/>
      <c r="T39" s="36" t="s">
        <v>128</v>
      </c>
    </row>
    <row r="40" spans="1:20" s="29" customFormat="1" ht="15">
      <c r="A40" s="24" t="s">
        <v>196</v>
      </c>
      <c r="B40" s="212" t="s">
        <v>135</v>
      </c>
      <c r="C40" s="226"/>
      <c r="D40" s="227"/>
      <c r="E40" s="32">
        <v>2012</v>
      </c>
      <c r="F40" s="33">
        <v>75.4</v>
      </c>
      <c r="G40" s="109" t="s">
        <v>23</v>
      </c>
      <c r="H40" s="31" t="s">
        <v>127</v>
      </c>
      <c r="I40" s="39">
        <v>10</v>
      </c>
      <c r="J40" s="156">
        <v>0.75</v>
      </c>
      <c r="K40" s="26">
        <v>1</v>
      </c>
      <c r="L40" s="25">
        <v>10</v>
      </c>
      <c r="M40" s="25">
        <v>24</v>
      </c>
      <c r="N40" s="30">
        <f>SUM(L40,0.5*M40)</f>
        <v>22</v>
      </c>
      <c r="O40" s="25">
        <v>5</v>
      </c>
      <c r="P40" s="25">
        <v>3</v>
      </c>
      <c r="Q40" s="38">
        <f>N40*K40*J40</f>
        <v>16.5</v>
      </c>
      <c r="R40" s="39"/>
      <c r="S40" s="25"/>
      <c r="T40" s="28" t="s">
        <v>128</v>
      </c>
    </row>
    <row r="41" spans="1:19" ht="15">
      <c r="A41" s="127" t="s">
        <v>21</v>
      </c>
      <c r="B41" s="127"/>
      <c r="C41" s="127"/>
      <c r="D41" s="127"/>
      <c r="E41" s="127"/>
      <c r="F41" s="18"/>
      <c r="G41" s="20" t="s">
        <v>28</v>
      </c>
      <c r="H41" s="127"/>
      <c r="I41" s="127" t="s">
        <v>22</v>
      </c>
      <c r="J41" s="127"/>
      <c r="K41" s="127"/>
      <c r="L41" s="127"/>
      <c r="M41" s="127"/>
      <c r="N41" s="127"/>
      <c r="O41" s="127"/>
      <c r="P41" s="127"/>
      <c r="Q41" s="127"/>
      <c r="R41" s="127"/>
      <c r="S41" s="19" t="s">
        <v>102</v>
      </c>
    </row>
    <row r="42" spans="1:20" ht="15">
      <c r="A42" s="3"/>
      <c r="B42" s="3"/>
      <c r="C42" s="3"/>
      <c r="D42" s="3"/>
      <c r="E42" s="3"/>
      <c r="F42" s="21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</sheetData>
  <sheetProtection/>
  <mergeCells count="15">
    <mergeCell ref="H10:H11"/>
    <mergeCell ref="F10:F11"/>
    <mergeCell ref="G10:G11"/>
    <mergeCell ref="A10:A11"/>
    <mergeCell ref="B10:D11"/>
    <mergeCell ref="E10:E11"/>
    <mergeCell ref="Q8:T8"/>
    <mergeCell ref="I10:I11"/>
    <mergeCell ref="J10:J11"/>
    <mergeCell ref="K10:K11"/>
    <mergeCell ref="R10:R11"/>
    <mergeCell ref="S10:S11"/>
    <mergeCell ref="T10:T11"/>
    <mergeCell ref="L10:P10"/>
    <mergeCell ref="Q10:Q11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2">
      <selection activeCell="P17" sqref="P17"/>
    </sheetView>
  </sheetViews>
  <sheetFormatPr defaultColWidth="9.140625" defaultRowHeight="15"/>
  <cols>
    <col min="1" max="1" width="10.28125" style="125" customWidth="1"/>
    <col min="2" max="2" width="4.00390625" style="125" customWidth="1"/>
    <col min="3" max="3" width="6.57421875" style="125" customWidth="1"/>
    <col min="4" max="4" width="14.8515625" style="125" customWidth="1"/>
    <col min="5" max="5" width="5.28125" style="125" customWidth="1"/>
    <col min="6" max="6" width="8.421875" style="125" customWidth="1"/>
    <col min="7" max="7" width="5.57421875" style="125" customWidth="1"/>
    <col min="8" max="8" width="33.140625" style="125" customWidth="1"/>
    <col min="9" max="10" width="4.28125" style="125" customWidth="1"/>
    <col min="11" max="11" width="5.7109375" style="125" customWidth="1"/>
    <col min="12" max="12" width="5.28125" style="125" customWidth="1"/>
    <col min="13" max="13" width="4.00390625" style="125" customWidth="1"/>
    <col min="14" max="14" width="4.28125" style="125" customWidth="1"/>
    <col min="15" max="16" width="6.421875" style="125" customWidth="1"/>
    <col min="17" max="17" width="5.7109375" style="125" customWidth="1"/>
    <col min="18" max="18" width="17.7109375" style="125" customWidth="1"/>
    <col min="19" max="16384" width="9.140625" style="125" customWidth="1"/>
  </cols>
  <sheetData>
    <row r="1" spans="1:20" ht="15">
      <c r="A1" s="2" t="s">
        <v>0</v>
      </c>
      <c r="B1" s="2"/>
      <c r="C1" s="2"/>
      <c r="D1" s="2"/>
      <c r="E1" s="2"/>
      <c r="F1" s="2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>
      <c r="A2" s="2" t="s">
        <v>34</v>
      </c>
      <c r="B2" s="2"/>
      <c r="C2" s="2"/>
      <c r="D2" s="2"/>
      <c r="E2" s="2"/>
      <c r="F2" s="2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.75" thickBot="1">
      <c r="A3" s="131" t="s">
        <v>53</v>
      </c>
      <c r="B3" s="132"/>
      <c r="C3" s="132"/>
      <c r="D3" s="132"/>
      <c r="E3" s="132"/>
      <c r="F3" s="132"/>
      <c r="G3" s="132"/>
      <c r="H3" s="13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 thickBot="1">
      <c r="A4" s="3"/>
      <c r="B4" s="3"/>
      <c r="C4" s="3"/>
      <c r="D4" s="3"/>
      <c r="E4" s="3"/>
      <c r="F4" s="21"/>
      <c r="G4" s="3"/>
      <c r="H4" s="3"/>
      <c r="I4" s="3"/>
      <c r="J4" s="3"/>
      <c r="K4" s="2" t="s">
        <v>26</v>
      </c>
      <c r="L4" s="3"/>
      <c r="M4" s="3"/>
      <c r="N4" s="3"/>
      <c r="O4" s="3"/>
      <c r="P4" s="3"/>
      <c r="Q4" s="133" t="s">
        <v>58</v>
      </c>
      <c r="R4" s="134"/>
      <c r="S4" s="134"/>
      <c r="T4" s="135"/>
    </row>
    <row r="5" spans="1:20" ht="26.25" thickBot="1">
      <c r="A5" s="19" t="s">
        <v>1</v>
      </c>
      <c r="B5" s="5">
        <v>6</v>
      </c>
      <c r="C5" s="4" t="s">
        <v>2</v>
      </c>
      <c r="D5" s="5" t="s">
        <v>83</v>
      </c>
      <c r="E5" s="4" t="s">
        <v>3</v>
      </c>
      <c r="F5" s="23">
        <v>2024</v>
      </c>
      <c r="G5" s="3"/>
      <c r="H5" s="6" t="s">
        <v>4</v>
      </c>
      <c r="I5" s="3"/>
      <c r="J5" s="3"/>
      <c r="K5" s="3" t="s">
        <v>5</v>
      </c>
      <c r="L5" s="3"/>
      <c r="M5" s="3"/>
      <c r="N5" s="3"/>
      <c r="O5" s="3"/>
      <c r="P5" s="3"/>
      <c r="Q5" s="7" t="s">
        <v>59</v>
      </c>
      <c r="R5" s="122"/>
      <c r="S5" s="8"/>
      <c r="T5" s="8"/>
    </row>
    <row r="6" spans="1:20" ht="18.75" thickBot="1">
      <c r="A6" s="3"/>
      <c r="B6" s="3"/>
      <c r="C6" s="3"/>
      <c r="D6" s="3"/>
      <c r="E6" s="3"/>
      <c r="F6" s="21"/>
      <c r="G6" s="3"/>
      <c r="H6" s="43" t="s">
        <v>35</v>
      </c>
      <c r="I6" s="3"/>
      <c r="J6" s="3"/>
      <c r="K6" s="3"/>
      <c r="L6" s="3"/>
      <c r="M6" s="3"/>
      <c r="N6" s="3"/>
      <c r="O6" s="3"/>
      <c r="P6" s="3"/>
      <c r="Q6" s="9" t="s">
        <v>110</v>
      </c>
      <c r="R6" s="123"/>
      <c r="S6" s="10"/>
      <c r="T6" s="10"/>
    </row>
    <row r="7" spans="1:20" ht="15.75">
      <c r="A7" s="11" t="s">
        <v>84</v>
      </c>
      <c r="B7" s="12"/>
      <c r="C7" s="12"/>
      <c r="D7" s="13"/>
      <c r="E7" s="3"/>
      <c r="F7" s="148" t="s">
        <v>104</v>
      </c>
      <c r="G7" s="3"/>
      <c r="H7" s="4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75">
      <c r="A8" s="14" t="s">
        <v>52</v>
      </c>
      <c r="B8" s="15"/>
      <c r="C8" s="15"/>
      <c r="D8" s="16"/>
      <c r="E8" s="3"/>
      <c r="F8" s="21" t="s">
        <v>78</v>
      </c>
      <c r="G8" s="3"/>
      <c r="H8" s="3"/>
      <c r="I8" s="3"/>
      <c r="J8" s="3"/>
      <c r="K8" s="3"/>
      <c r="L8" s="3"/>
      <c r="M8" s="3"/>
      <c r="N8" s="3"/>
      <c r="O8" s="3"/>
      <c r="P8" s="3"/>
      <c r="Q8" s="241" t="s">
        <v>108</v>
      </c>
      <c r="R8" s="242"/>
      <c r="S8" s="242"/>
      <c r="T8" s="243"/>
    </row>
    <row r="9" spans="1:18" ht="4.5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</row>
    <row r="10" spans="1:18" ht="2.25" customHeight="1">
      <c r="A10" s="230" t="s">
        <v>6</v>
      </c>
      <c r="B10" s="231" t="s">
        <v>7</v>
      </c>
      <c r="C10" s="103"/>
      <c r="D10" s="104"/>
      <c r="E10" s="232" t="s">
        <v>8</v>
      </c>
      <c r="F10" s="105" t="s">
        <v>9</v>
      </c>
      <c r="G10" s="232" t="s">
        <v>10</v>
      </c>
      <c r="H10" s="228" t="s">
        <v>11</v>
      </c>
      <c r="I10" s="232" t="s">
        <v>12</v>
      </c>
      <c r="J10" s="229" t="s">
        <v>40</v>
      </c>
      <c r="K10" s="229" t="s">
        <v>41</v>
      </c>
      <c r="L10" s="233"/>
      <c r="M10" s="106"/>
      <c r="N10" s="107"/>
      <c r="O10" s="229" t="s">
        <v>14</v>
      </c>
      <c r="P10" s="229"/>
      <c r="Q10" s="232" t="s">
        <v>42</v>
      </c>
      <c r="R10" s="232" t="s">
        <v>15</v>
      </c>
    </row>
    <row r="11" spans="1:18" ht="81" customHeight="1">
      <c r="A11" s="254" t="s">
        <v>6</v>
      </c>
      <c r="B11" s="278" t="s">
        <v>7</v>
      </c>
      <c r="C11" s="279"/>
      <c r="D11" s="280"/>
      <c r="E11" s="244" t="s">
        <v>8</v>
      </c>
      <c r="F11" s="284" t="s">
        <v>9</v>
      </c>
      <c r="G11" s="244" t="s">
        <v>10</v>
      </c>
      <c r="H11" s="274" t="s">
        <v>11</v>
      </c>
      <c r="I11" s="244" t="s">
        <v>12</v>
      </c>
      <c r="J11" s="246" t="s">
        <v>40</v>
      </c>
      <c r="K11" s="246" t="s">
        <v>41</v>
      </c>
      <c r="L11" s="246" t="s">
        <v>13</v>
      </c>
      <c r="M11" s="246" t="s">
        <v>16</v>
      </c>
      <c r="N11" s="246" t="s">
        <v>17</v>
      </c>
      <c r="O11" s="246" t="s">
        <v>14</v>
      </c>
      <c r="P11" s="244" t="s">
        <v>82</v>
      </c>
      <c r="Q11" s="244" t="s">
        <v>42</v>
      </c>
      <c r="R11" s="244" t="s">
        <v>15</v>
      </c>
    </row>
    <row r="12" spans="1:18" ht="17.25" customHeight="1">
      <c r="A12" s="271"/>
      <c r="B12" s="281"/>
      <c r="C12" s="282"/>
      <c r="D12" s="283"/>
      <c r="E12" s="270"/>
      <c r="F12" s="285"/>
      <c r="G12" s="270"/>
      <c r="H12" s="275"/>
      <c r="I12" s="270"/>
      <c r="J12" s="269"/>
      <c r="K12" s="269"/>
      <c r="L12" s="247"/>
      <c r="M12" s="247"/>
      <c r="N12" s="247"/>
      <c r="O12" s="269"/>
      <c r="P12" s="245"/>
      <c r="Q12" s="270"/>
      <c r="R12" s="270"/>
    </row>
    <row r="13" spans="1:18" ht="17.25" customHeight="1">
      <c r="A13" s="70"/>
      <c r="B13" s="87"/>
      <c r="C13" s="88"/>
      <c r="D13" s="89"/>
      <c r="E13" s="115"/>
      <c r="F13" s="116"/>
      <c r="G13" s="115"/>
      <c r="H13" s="50" t="s">
        <v>49</v>
      </c>
      <c r="I13" s="115"/>
      <c r="J13" s="117"/>
      <c r="K13" s="117"/>
      <c r="L13" s="118"/>
      <c r="M13" s="118"/>
      <c r="N13" s="118"/>
      <c r="O13" s="117"/>
      <c r="P13" s="117"/>
      <c r="Q13" s="115"/>
      <c r="R13" s="115"/>
    </row>
    <row r="14" spans="1:18" s="29" customFormat="1" ht="17.25" customHeight="1">
      <c r="A14" s="24" t="s">
        <v>194</v>
      </c>
      <c r="B14" s="239" t="s">
        <v>171</v>
      </c>
      <c r="C14" s="235"/>
      <c r="D14" s="236"/>
      <c r="E14" s="32">
        <v>2009</v>
      </c>
      <c r="F14" s="33">
        <v>95.9</v>
      </c>
      <c r="G14" s="37" t="s">
        <v>24</v>
      </c>
      <c r="H14" s="31" t="s">
        <v>162</v>
      </c>
      <c r="I14" s="31">
        <v>20</v>
      </c>
      <c r="J14" s="149">
        <v>8</v>
      </c>
      <c r="K14" s="25">
        <v>1</v>
      </c>
      <c r="L14" s="25">
        <v>85</v>
      </c>
      <c r="M14" s="25">
        <v>18</v>
      </c>
      <c r="N14" s="25">
        <v>3</v>
      </c>
      <c r="O14" s="27">
        <f>K14*L14*J14</f>
        <v>680</v>
      </c>
      <c r="P14" s="174">
        <v>1</v>
      </c>
      <c r="Q14" s="159"/>
      <c r="R14" s="28" t="s">
        <v>163</v>
      </c>
    </row>
    <row r="15" spans="1:18" s="29" customFormat="1" ht="17.25" customHeight="1">
      <c r="A15" s="24" t="s">
        <v>192</v>
      </c>
      <c r="B15" s="239" t="s">
        <v>161</v>
      </c>
      <c r="C15" s="235"/>
      <c r="D15" s="236"/>
      <c r="E15" s="32">
        <v>2009</v>
      </c>
      <c r="F15" s="33">
        <v>107</v>
      </c>
      <c r="G15" s="37" t="s">
        <v>123</v>
      </c>
      <c r="H15" s="31" t="s">
        <v>162</v>
      </c>
      <c r="I15" s="31">
        <v>20</v>
      </c>
      <c r="J15" s="149">
        <v>8</v>
      </c>
      <c r="K15" s="25">
        <v>1</v>
      </c>
      <c r="L15" s="25">
        <v>41</v>
      </c>
      <c r="M15" s="25">
        <v>18</v>
      </c>
      <c r="N15" s="25">
        <v>4</v>
      </c>
      <c r="O15" s="27">
        <f>K15*L15*J15</f>
        <v>328</v>
      </c>
      <c r="P15" s="174">
        <v>2</v>
      </c>
      <c r="Q15" s="159"/>
      <c r="R15" s="28" t="s">
        <v>163</v>
      </c>
    </row>
    <row r="16" spans="1:18" s="29" customFormat="1" ht="17.25" customHeight="1">
      <c r="A16" s="24" t="s">
        <v>195</v>
      </c>
      <c r="B16" s="239" t="s">
        <v>143</v>
      </c>
      <c r="C16" s="226"/>
      <c r="D16" s="227"/>
      <c r="E16" s="32">
        <v>2010</v>
      </c>
      <c r="F16" s="33">
        <v>58.9</v>
      </c>
      <c r="G16" s="34" t="s">
        <v>23</v>
      </c>
      <c r="H16" s="31" t="s">
        <v>87</v>
      </c>
      <c r="I16" s="31">
        <v>14</v>
      </c>
      <c r="J16" s="149">
        <v>3</v>
      </c>
      <c r="K16" s="25">
        <v>1</v>
      </c>
      <c r="L16" s="25">
        <v>78</v>
      </c>
      <c r="M16" s="25">
        <v>18</v>
      </c>
      <c r="N16" s="25">
        <v>1</v>
      </c>
      <c r="O16" s="27">
        <f>K16*L16*J16</f>
        <v>234</v>
      </c>
      <c r="P16" s="174">
        <v>3</v>
      </c>
      <c r="Q16" s="159"/>
      <c r="R16" s="28" t="s">
        <v>88</v>
      </c>
    </row>
    <row r="17" spans="1:18" s="29" customFormat="1" ht="17.25" customHeight="1">
      <c r="A17" s="24" t="s">
        <v>194</v>
      </c>
      <c r="B17" s="146" t="s">
        <v>172</v>
      </c>
      <c r="C17" s="235"/>
      <c r="D17" s="236"/>
      <c r="E17" s="32">
        <v>2010</v>
      </c>
      <c r="F17" s="33">
        <v>52.8</v>
      </c>
      <c r="G17" s="34" t="s">
        <v>23</v>
      </c>
      <c r="H17" s="31" t="s">
        <v>162</v>
      </c>
      <c r="I17" s="25">
        <v>14</v>
      </c>
      <c r="J17" s="25">
        <v>3</v>
      </c>
      <c r="K17" s="25">
        <v>1.2</v>
      </c>
      <c r="L17" s="25">
        <v>52</v>
      </c>
      <c r="M17" s="25">
        <v>17</v>
      </c>
      <c r="N17" s="25">
        <v>3</v>
      </c>
      <c r="O17" s="27">
        <f>K17*L17*J17</f>
        <v>187.2</v>
      </c>
      <c r="P17" s="174"/>
      <c r="Q17" s="25"/>
      <c r="R17" s="42" t="s">
        <v>163</v>
      </c>
    </row>
    <row r="18" spans="1:18" s="29" customFormat="1" ht="16.5" customHeight="1">
      <c r="A18" s="24" t="s">
        <v>194</v>
      </c>
      <c r="B18" s="146" t="s">
        <v>169</v>
      </c>
      <c r="C18" s="235"/>
      <c r="D18" s="236"/>
      <c r="E18" s="32">
        <v>2011</v>
      </c>
      <c r="F18" s="33">
        <v>45.7</v>
      </c>
      <c r="G18" s="34" t="s">
        <v>23</v>
      </c>
      <c r="H18" s="31" t="s">
        <v>162</v>
      </c>
      <c r="I18" s="31">
        <v>12</v>
      </c>
      <c r="J18" s="149">
        <v>2</v>
      </c>
      <c r="K18" s="25">
        <v>1.3</v>
      </c>
      <c r="L18" s="25">
        <v>58</v>
      </c>
      <c r="M18" s="25">
        <v>17</v>
      </c>
      <c r="N18" s="25">
        <v>2</v>
      </c>
      <c r="O18" s="27">
        <f>K18*L18*J18</f>
        <v>150.8</v>
      </c>
      <c r="P18" s="174"/>
      <c r="Q18" s="159"/>
      <c r="R18" s="28" t="s">
        <v>163</v>
      </c>
    </row>
    <row r="19" spans="1:18" s="29" customFormat="1" ht="15.75">
      <c r="A19" s="24" t="s">
        <v>192</v>
      </c>
      <c r="B19" s="180" t="s">
        <v>69</v>
      </c>
      <c r="C19" s="178"/>
      <c r="D19" s="179"/>
      <c r="E19" s="150">
        <v>2014</v>
      </c>
      <c r="F19" s="151">
        <v>32.9</v>
      </c>
      <c r="G19" s="34" t="s">
        <v>23</v>
      </c>
      <c r="H19" s="152" t="s">
        <v>65</v>
      </c>
      <c r="I19" s="31">
        <v>10</v>
      </c>
      <c r="J19" s="31">
        <v>1</v>
      </c>
      <c r="K19" s="25">
        <v>1.3</v>
      </c>
      <c r="L19" s="25">
        <v>103</v>
      </c>
      <c r="M19" s="25">
        <v>16</v>
      </c>
      <c r="N19" s="25">
        <v>3</v>
      </c>
      <c r="O19" s="27">
        <f>K19*L19*J19</f>
        <v>133.9</v>
      </c>
      <c r="P19" s="174"/>
      <c r="Q19" s="25"/>
      <c r="R19" s="36" t="s">
        <v>68</v>
      </c>
    </row>
    <row r="20" spans="1:18" s="29" customFormat="1" ht="15.75">
      <c r="A20" s="24" t="s">
        <v>192</v>
      </c>
      <c r="B20" s="239" t="s">
        <v>136</v>
      </c>
      <c r="C20" s="226"/>
      <c r="D20" s="227"/>
      <c r="E20" s="32">
        <v>2009</v>
      </c>
      <c r="F20" s="33">
        <v>49.3</v>
      </c>
      <c r="G20" s="34" t="s">
        <v>23</v>
      </c>
      <c r="H20" s="31" t="s">
        <v>127</v>
      </c>
      <c r="I20" s="31">
        <v>10</v>
      </c>
      <c r="J20" s="149">
        <v>1</v>
      </c>
      <c r="K20" s="25">
        <v>1.2</v>
      </c>
      <c r="L20" s="25">
        <v>82</v>
      </c>
      <c r="M20" s="25">
        <v>16</v>
      </c>
      <c r="N20" s="25">
        <v>4</v>
      </c>
      <c r="O20" s="27">
        <f>K20*L20*J20</f>
        <v>98.39999999999999</v>
      </c>
      <c r="P20" s="174"/>
      <c r="Q20" s="159"/>
      <c r="R20" s="28" t="s">
        <v>128</v>
      </c>
    </row>
    <row r="21" spans="1:18" s="29" customFormat="1" ht="15.75">
      <c r="A21" s="24" t="s">
        <v>195</v>
      </c>
      <c r="B21" s="153" t="s">
        <v>145</v>
      </c>
      <c r="C21" s="101"/>
      <c r="D21" s="102"/>
      <c r="E21" s="32">
        <v>2010</v>
      </c>
      <c r="F21" s="33">
        <v>45.8</v>
      </c>
      <c r="G21" s="34" t="s">
        <v>23</v>
      </c>
      <c r="H21" s="31" t="s">
        <v>87</v>
      </c>
      <c r="I21" s="31">
        <v>12</v>
      </c>
      <c r="J21" s="149">
        <v>2</v>
      </c>
      <c r="K21" s="25">
        <v>1.3</v>
      </c>
      <c r="L21" s="25">
        <v>29</v>
      </c>
      <c r="M21" s="25">
        <v>17</v>
      </c>
      <c r="N21" s="25">
        <v>1</v>
      </c>
      <c r="O21" s="27">
        <f>K21*L21*J21</f>
        <v>75.4</v>
      </c>
      <c r="P21" s="174"/>
      <c r="Q21" s="159"/>
      <c r="R21" s="28" t="s">
        <v>88</v>
      </c>
    </row>
    <row r="22" spans="1:18" s="29" customFormat="1" ht="15.75">
      <c r="A22" s="24" t="s">
        <v>193</v>
      </c>
      <c r="B22" s="239" t="s">
        <v>144</v>
      </c>
      <c r="C22" s="226"/>
      <c r="D22" s="227"/>
      <c r="E22" s="32">
        <v>2011</v>
      </c>
      <c r="F22" s="33">
        <v>62.4</v>
      </c>
      <c r="G22" s="34" t="s">
        <v>23</v>
      </c>
      <c r="H22" s="31" t="s">
        <v>87</v>
      </c>
      <c r="I22" s="31">
        <v>10</v>
      </c>
      <c r="J22" s="149">
        <v>1</v>
      </c>
      <c r="K22" s="25">
        <v>1</v>
      </c>
      <c r="L22" s="25">
        <v>43</v>
      </c>
      <c r="M22" s="25">
        <v>17</v>
      </c>
      <c r="N22" s="25">
        <v>4</v>
      </c>
      <c r="O22" s="27">
        <f>K22*L22*J22</f>
        <v>43</v>
      </c>
      <c r="P22" s="174"/>
      <c r="Q22" s="159"/>
      <c r="R22" s="28" t="s">
        <v>88</v>
      </c>
    </row>
    <row r="23" spans="1:18" s="29" customFormat="1" ht="15.75">
      <c r="A23" s="24" t="s">
        <v>196</v>
      </c>
      <c r="B23" s="239" t="s">
        <v>187</v>
      </c>
      <c r="C23" s="226"/>
      <c r="D23" s="227"/>
      <c r="E23" s="32">
        <v>2011</v>
      </c>
      <c r="F23" s="33">
        <v>64.4</v>
      </c>
      <c r="G23" s="34" t="s">
        <v>23</v>
      </c>
      <c r="H23" s="31" t="s">
        <v>127</v>
      </c>
      <c r="I23" s="31">
        <v>10</v>
      </c>
      <c r="J23" s="149">
        <v>1</v>
      </c>
      <c r="K23" s="25">
        <v>1</v>
      </c>
      <c r="L23" s="25">
        <v>37</v>
      </c>
      <c r="M23" s="25">
        <v>18</v>
      </c>
      <c r="N23" s="25">
        <v>2</v>
      </c>
      <c r="O23" s="27">
        <f>K23*L23*J23</f>
        <v>37</v>
      </c>
      <c r="P23" s="174"/>
      <c r="Q23" s="159"/>
      <c r="R23" s="28" t="s">
        <v>128</v>
      </c>
    </row>
    <row r="24" spans="1:18" s="29" customFormat="1" ht="15.75">
      <c r="A24" s="210" t="s">
        <v>193</v>
      </c>
      <c r="B24" s="180" t="s">
        <v>191</v>
      </c>
      <c r="C24" s="178"/>
      <c r="D24" s="179"/>
      <c r="E24" s="150">
        <v>2016</v>
      </c>
      <c r="F24" s="151">
        <v>27</v>
      </c>
      <c r="G24" s="34" t="s">
        <v>23</v>
      </c>
      <c r="H24" s="152" t="s">
        <v>65</v>
      </c>
      <c r="I24" s="31">
        <v>10</v>
      </c>
      <c r="J24" s="31">
        <v>1</v>
      </c>
      <c r="K24" s="25">
        <v>1.3</v>
      </c>
      <c r="L24" s="25">
        <v>16</v>
      </c>
      <c r="M24" s="25">
        <v>16</v>
      </c>
      <c r="N24" s="25">
        <v>2</v>
      </c>
      <c r="O24" s="27">
        <f>K24*L24*J24</f>
        <v>20.8</v>
      </c>
      <c r="P24" s="174"/>
      <c r="Q24" s="25"/>
      <c r="R24" s="36" t="s">
        <v>68</v>
      </c>
    </row>
    <row r="25" spans="1:18" s="29" customFormat="1" ht="15.75">
      <c r="A25" s="210" t="s">
        <v>196</v>
      </c>
      <c r="B25" s="153" t="s">
        <v>146</v>
      </c>
      <c r="C25" s="101"/>
      <c r="D25" s="102"/>
      <c r="E25" s="32">
        <v>2011</v>
      </c>
      <c r="F25" s="33">
        <v>42.5</v>
      </c>
      <c r="G25" s="34" t="s">
        <v>23</v>
      </c>
      <c r="H25" s="31" t="s">
        <v>87</v>
      </c>
      <c r="I25" s="31">
        <v>10</v>
      </c>
      <c r="J25" s="149">
        <v>1</v>
      </c>
      <c r="K25" s="25">
        <v>1.3</v>
      </c>
      <c r="L25" s="25">
        <v>6</v>
      </c>
      <c r="M25" s="25">
        <v>16</v>
      </c>
      <c r="N25" s="25">
        <v>1</v>
      </c>
      <c r="O25" s="27">
        <f>K25*L25*J25</f>
        <v>7.800000000000001</v>
      </c>
      <c r="P25" s="174"/>
      <c r="Q25" s="159"/>
      <c r="R25" s="28" t="s">
        <v>88</v>
      </c>
    </row>
    <row r="26" spans="1:18" s="29" customFormat="1" ht="15">
      <c r="A26" s="276"/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</row>
    <row r="27" spans="1:18" s="29" customFormat="1" ht="15" customHeight="1">
      <c r="A27" s="277"/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</row>
    <row r="28" spans="1:20" ht="15">
      <c r="A28" s="240" t="s">
        <v>21</v>
      </c>
      <c r="B28" s="240"/>
      <c r="C28" s="240"/>
      <c r="D28" s="240"/>
      <c r="E28" s="240"/>
      <c r="F28" s="18"/>
      <c r="G28" s="20" t="s">
        <v>28</v>
      </c>
      <c r="H28" s="240"/>
      <c r="I28" s="240" t="s">
        <v>22</v>
      </c>
      <c r="J28" s="240"/>
      <c r="K28" s="240"/>
      <c r="L28" s="240"/>
      <c r="M28" s="240"/>
      <c r="N28" s="240"/>
      <c r="O28" s="240"/>
      <c r="P28" s="273" t="s">
        <v>103</v>
      </c>
      <c r="Q28" s="273"/>
      <c r="R28" s="273"/>
      <c r="S28" s="273"/>
      <c r="T28" s="273"/>
    </row>
    <row r="29" spans="1:18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</sheetData>
  <sheetProtection/>
  <mergeCells count="19">
    <mergeCell ref="R11:R12"/>
    <mergeCell ref="A26:R27"/>
    <mergeCell ref="P28:T28"/>
    <mergeCell ref="L11:L12"/>
    <mergeCell ref="M11:M12"/>
    <mergeCell ref="N11:N12"/>
    <mergeCell ref="O11:O12"/>
    <mergeCell ref="P11:P12"/>
    <mergeCell ref="Q11:Q12"/>
    <mergeCell ref="Q8:T8"/>
    <mergeCell ref="A11:A12"/>
    <mergeCell ref="B11:D12"/>
    <mergeCell ref="E11:E12"/>
    <mergeCell ref="F11:F12"/>
    <mergeCell ref="G11:G12"/>
    <mergeCell ref="H11:H12"/>
    <mergeCell ref="I11:I12"/>
    <mergeCell ref="J11:J12"/>
    <mergeCell ref="K11:K12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21"/>
  <sheetViews>
    <sheetView zoomScalePageLayoutView="0" workbookViewId="0" topLeftCell="A9">
      <selection activeCell="A18" sqref="A18:R19"/>
    </sheetView>
  </sheetViews>
  <sheetFormatPr defaultColWidth="9.140625" defaultRowHeight="15"/>
  <cols>
    <col min="1" max="1" width="10.28125" style="108" customWidth="1"/>
    <col min="2" max="2" width="4.00390625" style="108" customWidth="1"/>
    <col min="3" max="3" width="6.57421875" style="108" customWidth="1"/>
    <col min="4" max="4" width="14.8515625" style="108" customWidth="1"/>
    <col min="5" max="5" width="5.28125" style="108" customWidth="1"/>
    <col min="6" max="6" width="6.421875" style="108" customWidth="1"/>
    <col min="7" max="7" width="5.57421875" style="108" customWidth="1"/>
    <col min="8" max="8" width="33.140625" style="108" customWidth="1"/>
    <col min="9" max="10" width="4.28125" style="108" customWidth="1"/>
    <col min="11" max="11" width="5.7109375" style="108" customWidth="1"/>
    <col min="12" max="12" width="5.28125" style="108" customWidth="1"/>
    <col min="13" max="13" width="4.00390625" style="108" customWidth="1"/>
    <col min="14" max="14" width="4.28125" style="108" customWidth="1"/>
    <col min="15" max="15" width="9.140625" style="108" customWidth="1"/>
    <col min="16" max="16" width="6.421875" style="121" customWidth="1"/>
    <col min="17" max="17" width="5.7109375" style="108" customWidth="1"/>
    <col min="18" max="18" width="17.7109375" style="108" customWidth="1"/>
    <col min="19" max="16384" width="9.140625" style="108" customWidth="1"/>
  </cols>
  <sheetData>
    <row r="1" spans="1:20" ht="15">
      <c r="A1" s="2" t="s">
        <v>0</v>
      </c>
      <c r="B1" s="2"/>
      <c r="C1" s="2"/>
      <c r="D1" s="2"/>
      <c r="E1" s="2"/>
      <c r="F1" s="2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>
      <c r="A2" s="2" t="s">
        <v>34</v>
      </c>
      <c r="B2" s="2"/>
      <c r="C2" s="2"/>
      <c r="D2" s="2"/>
      <c r="E2" s="2"/>
      <c r="F2" s="2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.75" thickBot="1">
      <c r="A3" s="131" t="s">
        <v>53</v>
      </c>
      <c r="B3" s="132"/>
      <c r="C3" s="132"/>
      <c r="D3" s="132"/>
      <c r="E3" s="132"/>
      <c r="F3" s="132"/>
      <c r="G3" s="132"/>
      <c r="H3" s="13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 thickBot="1">
      <c r="A4" s="3"/>
      <c r="B4" s="3"/>
      <c r="C4" s="3"/>
      <c r="D4" s="3"/>
      <c r="E4" s="3"/>
      <c r="F4" s="21"/>
      <c r="G4" s="3"/>
      <c r="H4" s="3"/>
      <c r="I4" s="3"/>
      <c r="J4" s="3"/>
      <c r="K4" s="2" t="s">
        <v>26</v>
      </c>
      <c r="L4" s="3"/>
      <c r="M4" s="3"/>
      <c r="N4" s="3"/>
      <c r="O4" s="3"/>
      <c r="P4" s="3"/>
      <c r="Q4" s="133" t="s">
        <v>58</v>
      </c>
      <c r="R4" s="134"/>
      <c r="S4" s="134"/>
      <c r="T4" s="135"/>
    </row>
    <row r="5" spans="1:20" ht="26.25" thickBot="1">
      <c r="A5" s="19" t="s">
        <v>1</v>
      </c>
      <c r="B5" s="5">
        <v>6</v>
      </c>
      <c r="C5" s="4" t="s">
        <v>2</v>
      </c>
      <c r="D5" s="5" t="s">
        <v>83</v>
      </c>
      <c r="E5" s="4" t="s">
        <v>3</v>
      </c>
      <c r="F5" s="23">
        <v>2024</v>
      </c>
      <c r="G5" s="3"/>
      <c r="H5" s="6" t="s">
        <v>4</v>
      </c>
      <c r="I5" s="3"/>
      <c r="J5" s="3"/>
      <c r="K5" s="3" t="s">
        <v>5</v>
      </c>
      <c r="L5" s="3"/>
      <c r="M5" s="3"/>
      <c r="N5" s="3"/>
      <c r="O5" s="3"/>
      <c r="P5" s="3"/>
      <c r="Q5" s="7" t="s">
        <v>57</v>
      </c>
      <c r="R5" s="122"/>
      <c r="S5" s="8"/>
      <c r="T5" s="8"/>
    </row>
    <row r="6" spans="1:20" ht="18.75" thickBot="1">
      <c r="A6" s="3"/>
      <c r="B6" s="3"/>
      <c r="C6" s="3"/>
      <c r="D6" s="3"/>
      <c r="E6" s="3"/>
      <c r="F6" s="21"/>
      <c r="G6" s="3"/>
      <c r="H6" s="43" t="s">
        <v>35</v>
      </c>
      <c r="I6" s="3"/>
      <c r="J6" s="3"/>
      <c r="K6" s="3"/>
      <c r="L6" s="3"/>
      <c r="M6" s="3"/>
      <c r="N6" s="3"/>
      <c r="O6" s="3"/>
      <c r="P6" s="3"/>
      <c r="Q6" s="9" t="s">
        <v>111</v>
      </c>
      <c r="R6" s="123"/>
      <c r="S6" s="10"/>
      <c r="T6" s="10"/>
    </row>
    <row r="7" spans="1:20" ht="15.75">
      <c r="A7" s="11" t="s">
        <v>84</v>
      </c>
      <c r="B7" s="12"/>
      <c r="C7" s="12"/>
      <c r="D7" s="13"/>
      <c r="E7" s="3"/>
      <c r="F7" s="148" t="s">
        <v>104</v>
      </c>
      <c r="G7" s="3"/>
      <c r="H7" s="4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75">
      <c r="A8" s="14" t="s">
        <v>52</v>
      </c>
      <c r="B8" s="15"/>
      <c r="C8" s="15"/>
      <c r="D8" s="16"/>
      <c r="E8" s="3"/>
      <c r="F8" s="21" t="s">
        <v>78</v>
      </c>
      <c r="G8" s="3"/>
      <c r="H8" s="3"/>
      <c r="I8" s="3"/>
      <c r="J8" s="3"/>
      <c r="K8" s="3"/>
      <c r="L8" s="3"/>
      <c r="M8" s="3"/>
      <c r="N8" s="3"/>
      <c r="O8" s="3"/>
      <c r="P8" s="3"/>
      <c r="Q8" s="241" t="s">
        <v>108</v>
      </c>
      <c r="R8" s="242"/>
      <c r="S8" s="242"/>
      <c r="T8" s="243"/>
    </row>
    <row r="9" spans="1:18" ht="4.5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</row>
    <row r="10" spans="1:18" ht="2.25" customHeight="1">
      <c r="A10" s="95" t="s">
        <v>6</v>
      </c>
      <c r="B10" s="96" t="s">
        <v>7</v>
      </c>
      <c r="C10" s="103"/>
      <c r="D10" s="104"/>
      <c r="E10" s="97" t="s">
        <v>8</v>
      </c>
      <c r="F10" s="105" t="s">
        <v>9</v>
      </c>
      <c r="G10" s="97" t="s">
        <v>10</v>
      </c>
      <c r="H10" s="98" t="s">
        <v>11</v>
      </c>
      <c r="I10" s="97" t="s">
        <v>12</v>
      </c>
      <c r="J10" s="99" t="s">
        <v>40</v>
      </c>
      <c r="K10" s="99" t="s">
        <v>41</v>
      </c>
      <c r="L10" s="100"/>
      <c r="M10" s="106"/>
      <c r="N10" s="107"/>
      <c r="O10" s="99" t="s">
        <v>14</v>
      </c>
      <c r="P10" s="120"/>
      <c r="Q10" s="97" t="s">
        <v>42</v>
      </c>
      <c r="R10" s="97" t="s">
        <v>15</v>
      </c>
    </row>
    <row r="11" spans="1:18" ht="81" customHeight="1">
      <c r="A11" s="254" t="s">
        <v>6</v>
      </c>
      <c r="B11" s="278" t="s">
        <v>7</v>
      </c>
      <c r="C11" s="279"/>
      <c r="D11" s="280"/>
      <c r="E11" s="244" t="s">
        <v>8</v>
      </c>
      <c r="F11" s="284" t="s">
        <v>9</v>
      </c>
      <c r="G11" s="244" t="s">
        <v>10</v>
      </c>
      <c r="H11" s="274" t="s">
        <v>11</v>
      </c>
      <c r="I11" s="244" t="s">
        <v>12</v>
      </c>
      <c r="J11" s="246" t="s">
        <v>40</v>
      </c>
      <c r="K11" s="246" t="s">
        <v>41</v>
      </c>
      <c r="L11" s="246" t="s">
        <v>13</v>
      </c>
      <c r="M11" s="246" t="s">
        <v>16</v>
      </c>
      <c r="N11" s="246" t="s">
        <v>17</v>
      </c>
      <c r="O11" s="246" t="s">
        <v>14</v>
      </c>
      <c r="P11" s="244" t="s">
        <v>82</v>
      </c>
      <c r="Q11" s="244" t="s">
        <v>42</v>
      </c>
      <c r="R11" s="244" t="s">
        <v>15</v>
      </c>
    </row>
    <row r="12" spans="1:18" ht="17.25" customHeight="1">
      <c r="A12" s="271"/>
      <c r="B12" s="281"/>
      <c r="C12" s="282"/>
      <c r="D12" s="283"/>
      <c r="E12" s="270"/>
      <c r="F12" s="285"/>
      <c r="G12" s="270"/>
      <c r="H12" s="275"/>
      <c r="I12" s="270"/>
      <c r="J12" s="269"/>
      <c r="K12" s="269"/>
      <c r="L12" s="247"/>
      <c r="M12" s="247"/>
      <c r="N12" s="247"/>
      <c r="O12" s="269"/>
      <c r="P12" s="245"/>
      <c r="Q12" s="270"/>
      <c r="R12" s="270"/>
    </row>
    <row r="13" spans="1:18" s="114" customFormat="1" ht="17.25" customHeight="1">
      <c r="A13" s="70"/>
      <c r="B13" s="87"/>
      <c r="C13" s="88"/>
      <c r="D13" s="89"/>
      <c r="E13" s="115"/>
      <c r="F13" s="116"/>
      <c r="G13" s="115"/>
      <c r="H13" s="50" t="s">
        <v>44</v>
      </c>
      <c r="I13" s="115"/>
      <c r="J13" s="117"/>
      <c r="K13" s="117"/>
      <c r="L13" s="118"/>
      <c r="M13" s="118"/>
      <c r="N13" s="118"/>
      <c r="O13" s="117"/>
      <c r="P13" s="117"/>
      <c r="Q13" s="115"/>
      <c r="R13" s="115"/>
    </row>
    <row r="14" spans="1:18" s="29" customFormat="1" ht="15.75">
      <c r="A14" s="24" t="s">
        <v>194</v>
      </c>
      <c r="B14" s="197" t="s">
        <v>167</v>
      </c>
      <c r="C14" s="144"/>
      <c r="D14" s="145"/>
      <c r="E14" s="32">
        <v>2008</v>
      </c>
      <c r="F14" s="33">
        <v>52.3</v>
      </c>
      <c r="G14" s="37" t="s">
        <v>24</v>
      </c>
      <c r="H14" s="31" t="s">
        <v>162</v>
      </c>
      <c r="I14" s="25">
        <v>16</v>
      </c>
      <c r="J14" s="25">
        <v>3</v>
      </c>
      <c r="K14" s="25">
        <v>1.3</v>
      </c>
      <c r="L14" s="25">
        <v>84</v>
      </c>
      <c r="M14" s="25">
        <v>20</v>
      </c>
      <c r="N14" s="25">
        <v>4</v>
      </c>
      <c r="O14" s="38">
        <f>K14*L14*J14</f>
        <v>327.6</v>
      </c>
      <c r="P14" s="176">
        <v>2</v>
      </c>
      <c r="Q14" s="25"/>
      <c r="R14" s="42" t="s">
        <v>163</v>
      </c>
    </row>
    <row r="15" spans="1:18" s="1" customFormat="1" ht="15.75">
      <c r="A15" s="44"/>
      <c r="B15" s="80"/>
      <c r="C15" s="81"/>
      <c r="D15" s="82"/>
      <c r="E15" s="63"/>
      <c r="F15" s="64"/>
      <c r="G15" s="60"/>
      <c r="H15" s="50" t="s">
        <v>30</v>
      </c>
      <c r="I15" s="55"/>
      <c r="J15" s="55"/>
      <c r="K15" s="52"/>
      <c r="L15" s="52"/>
      <c r="M15" s="52"/>
      <c r="N15" s="52"/>
      <c r="O15" s="54"/>
      <c r="P15" s="177"/>
      <c r="Q15" s="52"/>
      <c r="R15" s="84"/>
    </row>
    <row r="16" spans="1:18" s="29" customFormat="1" ht="15.75">
      <c r="A16" s="24" t="s">
        <v>194</v>
      </c>
      <c r="B16" s="197" t="s">
        <v>85</v>
      </c>
      <c r="C16" s="144"/>
      <c r="D16" s="145"/>
      <c r="E16" s="32">
        <v>2007</v>
      </c>
      <c r="F16" s="33">
        <v>53.74</v>
      </c>
      <c r="G16" s="34" t="s">
        <v>25</v>
      </c>
      <c r="H16" s="31" t="s">
        <v>108</v>
      </c>
      <c r="I16" s="25">
        <v>20</v>
      </c>
      <c r="J16" s="25">
        <v>6</v>
      </c>
      <c r="K16" s="25">
        <v>1.2</v>
      </c>
      <c r="L16" s="25">
        <v>53</v>
      </c>
      <c r="M16" s="25">
        <v>21</v>
      </c>
      <c r="N16" s="25">
        <v>1</v>
      </c>
      <c r="O16" s="38">
        <f>K16*L16*J16</f>
        <v>381.59999999999997</v>
      </c>
      <c r="P16" s="176">
        <v>1</v>
      </c>
      <c r="Q16" s="25"/>
      <c r="R16" s="42" t="s">
        <v>86</v>
      </c>
    </row>
    <row r="17" spans="1:18" s="1" customFormat="1" ht="15.75">
      <c r="A17" s="44"/>
      <c r="B17" s="80"/>
      <c r="C17" s="81"/>
      <c r="D17" s="82"/>
      <c r="E17" s="63"/>
      <c r="F17" s="64"/>
      <c r="G17" s="60"/>
      <c r="H17" s="50" t="s">
        <v>31</v>
      </c>
      <c r="I17" s="55"/>
      <c r="J17" s="55"/>
      <c r="K17" s="52"/>
      <c r="L17" s="52"/>
      <c r="M17" s="52"/>
      <c r="N17" s="52"/>
      <c r="O17" s="52"/>
      <c r="P17" s="177"/>
      <c r="Q17" s="52"/>
      <c r="R17" s="84"/>
    </row>
    <row r="18" spans="1:18" s="29" customFormat="1" ht="15">
      <c r="A18" s="276"/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</row>
    <row r="19" spans="1:18" s="29" customFormat="1" ht="15" customHeight="1">
      <c r="A19" s="277"/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</row>
    <row r="20" spans="1:40" ht="15">
      <c r="A20" s="127" t="s">
        <v>21</v>
      </c>
      <c r="B20" s="127"/>
      <c r="C20" s="127"/>
      <c r="D20" s="127"/>
      <c r="E20" s="127"/>
      <c r="F20" s="18"/>
      <c r="G20" s="20" t="s">
        <v>28</v>
      </c>
      <c r="H20" s="127"/>
      <c r="I20" s="127" t="s">
        <v>22</v>
      </c>
      <c r="J20" s="127"/>
      <c r="K20" s="127"/>
      <c r="L20" s="127"/>
      <c r="M20" s="127"/>
      <c r="N20" s="127"/>
      <c r="O20" s="127"/>
      <c r="P20" s="273" t="s">
        <v>102</v>
      </c>
      <c r="Q20" s="273"/>
      <c r="R20" s="273"/>
      <c r="S20" s="273"/>
      <c r="T20" s="273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</row>
    <row r="21" spans="1:40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</row>
  </sheetData>
  <sheetProtection/>
  <mergeCells count="19">
    <mergeCell ref="P20:T20"/>
    <mergeCell ref="A18:R19"/>
    <mergeCell ref="A11:A12"/>
    <mergeCell ref="B11:D12"/>
    <mergeCell ref="E11:E12"/>
    <mergeCell ref="F11:F12"/>
    <mergeCell ref="H11:H12"/>
    <mergeCell ref="I11:I12"/>
    <mergeCell ref="G11:G12"/>
    <mergeCell ref="Q8:T8"/>
    <mergeCell ref="J11:J12"/>
    <mergeCell ref="K11:K12"/>
    <mergeCell ref="O11:O12"/>
    <mergeCell ref="Q11:Q12"/>
    <mergeCell ref="R11:R12"/>
    <mergeCell ref="L11:L12"/>
    <mergeCell ref="M11:M12"/>
    <mergeCell ref="N11:N12"/>
    <mergeCell ref="P11:P12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0">
      <selection activeCell="A14" sqref="A14:IV14"/>
    </sheetView>
  </sheetViews>
  <sheetFormatPr defaultColWidth="9.140625" defaultRowHeight="15"/>
  <cols>
    <col min="1" max="1" width="10.28125" style="125" customWidth="1"/>
    <col min="2" max="2" width="4.00390625" style="125" customWidth="1"/>
    <col min="3" max="3" width="6.57421875" style="125" customWidth="1"/>
    <col min="4" max="4" width="14.8515625" style="125" customWidth="1"/>
    <col min="5" max="5" width="5.28125" style="125" customWidth="1"/>
    <col min="6" max="6" width="6.421875" style="125" customWidth="1"/>
    <col min="7" max="7" width="5.57421875" style="125" customWidth="1"/>
    <col min="8" max="8" width="42.8515625" style="125" customWidth="1"/>
    <col min="9" max="10" width="4.28125" style="125" customWidth="1"/>
    <col min="11" max="11" width="5.7109375" style="125" customWidth="1"/>
    <col min="12" max="12" width="5.28125" style="125" customWidth="1"/>
    <col min="13" max="13" width="4.00390625" style="125" customWidth="1"/>
    <col min="14" max="14" width="4.28125" style="125" customWidth="1"/>
    <col min="15" max="16" width="6.421875" style="125" customWidth="1"/>
    <col min="17" max="17" width="5.7109375" style="125" customWidth="1"/>
    <col min="18" max="18" width="17.7109375" style="125" customWidth="1"/>
    <col min="19" max="16384" width="9.140625" style="125" customWidth="1"/>
  </cols>
  <sheetData>
    <row r="1" spans="1:20" ht="15">
      <c r="A1" s="2" t="s">
        <v>0</v>
      </c>
      <c r="B1" s="2"/>
      <c r="C1" s="2"/>
      <c r="D1" s="2"/>
      <c r="E1" s="2"/>
      <c r="F1" s="2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>
      <c r="A2" s="2" t="s">
        <v>34</v>
      </c>
      <c r="B2" s="2"/>
      <c r="C2" s="2"/>
      <c r="D2" s="2"/>
      <c r="E2" s="2"/>
      <c r="F2" s="2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.75" thickBot="1">
      <c r="A3" s="131" t="s">
        <v>53</v>
      </c>
      <c r="B3" s="132"/>
      <c r="C3" s="132"/>
      <c r="D3" s="132"/>
      <c r="E3" s="132"/>
      <c r="F3" s="132"/>
      <c r="G3" s="132"/>
      <c r="H3" s="13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 thickBot="1">
      <c r="A4" s="3"/>
      <c r="B4" s="3"/>
      <c r="C4" s="3"/>
      <c r="D4" s="3"/>
      <c r="E4" s="3"/>
      <c r="F4" s="21"/>
      <c r="G4" s="3"/>
      <c r="H4" s="3"/>
      <c r="I4" s="3"/>
      <c r="J4" s="3"/>
      <c r="K4" s="2" t="s">
        <v>26</v>
      </c>
      <c r="L4" s="3"/>
      <c r="M4" s="3"/>
      <c r="N4" s="3"/>
      <c r="O4" s="3"/>
      <c r="P4" s="3"/>
      <c r="Q4" s="133" t="s">
        <v>58</v>
      </c>
      <c r="R4" s="134"/>
      <c r="S4" s="134"/>
      <c r="T4" s="135"/>
    </row>
    <row r="5" spans="1:20" ht="26.25" thickBot="1">
      <c r="A5" s="19" t="s">
        <v>1</v>
      </c>
      <c r="B5" s="5">
        <v>6</v>
      </c>
      <c r="C5" s="4" t="s">
        <v>2</v>
      </c>
      <c r="D5" s="5" t="s">
        <v>83</v>
      </c>
      <c r="E5" s="4" t="s">
        <v>3</v>
      </c>
      <c r="F5" s="23">
        <v>2024</v>
      </c>
      <c r="G5" s="3"/>
      <c r="H5" s="6" t="s">
        <v>4</v>
      </c>
      <c r="I5" s="3"/>
      <c r="J5" s="3"/>
      <c r="K5" s="3" t="s">
        <v>5</v>
      </c>
      <c r="L5" s="3"/>
      <c r="M5" s="3"/>
      <c r="N5" s="3"/>
      <c r="O5" s="3"/>
      <c r="P5" s="3"/>
      <c r="Q5" s="7" t="s">
        <v>79</v>
      </c>
      <c r="R5" s="122"/>
      <c r="S5" s="8"/>
      <c r="T5" s="8"/>
    </row>
    <row r="6" spans="1:20" ht="18.75" thickBot="1">
      <c r="A6" s="3"/>
      <c r="B6" s="3"/>
      <c r="C6" s="3"/>
      <c r="D6" s="3"/>
      <c r="E6" s="3"/>
      <c r="F6" s="21"/>
      <c r="G6" s="3"/>
      <c r="H6" s="43" t="s">
        <v>35</v>
      </c>
      <c r="I6" s="3"/>
      <c r="J6" s="3"/>
      <c r="K6" s="3"/>
      <c r="L6" s="3"/>
      <c r="M6" s="3"/>
      <c r="N6" s="3"/>
      <c r="O6" s="3"/>
      <c r="P6" s="3"/>
      <c r="Q6" s="9" t="s">
        <v>112</v>
      </c>
      <c r="R6" s="123"/>
      <c r="S6" s="10"/>
      <c r="T6" s="10"/>
    </row>
    <row r="7" spans="1:20" ht="15.75">
      <c r="A7" s="11" t="s">
        <v>84</v>
      </c>
      <c r="B7" s="12"/>
      <c r="C7" s="12"/>
      <c r="D7" s="13"/>
      <c r="E7" s="3"/>
      <c r="F7" s="148" t="s">
        <v>104</v>
      </c>
      <c r="G7" s="3"/>
      <c r="H7" s="4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75">
      <c r="A8" s="14" t="s">
        <v>52</v>
      </c>
      <c r="B8" s="15"/>
      <c r="C8" s="15"/>
      <c r="D8" s="16"/>
      <c r="E8" s="3"/>
      <c r="F8" s="21" t="s">
        <v>78</v>
      </c>
      <c r="G8" s="3"/>
      <c r="H8" s="3"/>
      <c r="I8" s="3"/>
      <c r="J8" s="3"/>
      <c r="K8" s="3"/>
      <c r="L8" s="3"/>
      <c r="M8" s="3"/>
      <c r="N8" s="3"/>
      <c r="O8" s="3"/>
      <c r="P8" s="3"/>
      <c r="Q8" s="241" t="s">
        <v>108</v>
      </c>
      <c r="R8" s="242"/>
      <c r="S8" s="242"/>
      <c r="T8" s="243"/>
    </row>
    <row r="9" spans="1:18" ht="4.5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</row>
    <row r="10" spans="1:18" ht="2.25" customHeight="1">
      <c r="A10" s="230" t="s">
        <v>6</v>
      </c>
      <c r="B10" s="231" t="s">
        <v>7</v>
      </c>
      <c r="C10" s="103"/>
      <c r="D10" s="104"/>
      <c r="E10" s="232" t="s">
        <v>8</v>
      </c>
      <c r="F10" s="105" t="s">
        <v>9</v>
      </c>
      <c r="G10" s="232" t="s">
        <v>10</v>
      </c>
      <c r="H10" s="228" t="s">
        <v>11</v>
      </c>
      <c r="I10" s="232" t="s">
        <v>12</v>
      </c>
      <c r="J10" s="229" t="s">
        <v>40</v>
      </c>
      <c r="K10" s="229" t="s">
        <v>41</v>
      </c>
      <c r="L10" s="233"/>
      <c r="M10" s="106"/>
      <c r="N10" s="107"/>
      <c r="O10" s="229" t="s">
        <v>14</v>
      </c>
      <c r="P10" s="229"/>
      <c r="Q10" s="232" t="s">
        <v>42</v>
      </c>
      <c r="R10" s="232" t="s">
        <v>15</v>
      </c>
    </row>
    <row r="11" spans="1:18" ht="81" customHeight="1">
      <c r="A11" s="254" t="s">
        <v>6</v>
      </c>
      <c r="B11" s="278" t="s">
        <v>7</v>
      </c>
      <c r="C11" s="279"/>
      <c r="D11" s="280"/>
      <c r="E11" s="244" t="s">
        <v>8</v>
      </c>
      <c r="F11" s="284" t="s">
        <v>9</v>
      </c>
      <c r="G11" s="244" t="s">
        <v>10</v>
      </c>
      <c r="H11" s="274" t="s">
        <v>11</v>
      </c>
      <c r="I11" s="244" t="s">
        <v>12</v>
      </c>
      <c r="J11" s="246" t="s">
        <v>40</v>
      </c>
      <c r="K11" s="246" t="s">
        <v>41</v>
      </c>
      <c r="L11" s="246" t="s">
        <v>13</v>
      </c>
      <c r="M11" s="246" t="s">
        <v>16</v>
      </c>
      <c r="N11" s="246" t="s">
        <v>17</v>
      </c>
      <c r="O11" s="246" t="s">
        <v>14</v>
      </c>
      <c r="P11" s="244" t="s">
        <v>82</v>
      </c>
      <c r="Q11" s="244" t="s">
        <v>42</v>
      </c>
      <c r="R11" s="244" t="s">
        <v>15</v>
      </c>
    </row>
    <row r="12" spans="1:18" ht="17.25" customHeight="1">
      <c r="A12" s="271"/>
      <c r="B12" s="281"/>
      <c r="C12" s="282"/>
      <c r="D12" s="283"/>
      <c r="E12" s="270"/>
      <c r="F12" s="285"/>
      <c r="G12" s="270"/>
      <c r="H12" s="275"/>
      <c r="I12" s="270"/>
      <c r="J12" s="269"/>
      <c r="K12" s="269"/>
      <c r="L12" s="269"/>
      <c r="M12" s="269"/>
      <c r="N12" s="269"/>
      <c r="O12" s="269"/>
      <c r="P12" s="270"/>
      <c r="Q12" s="270"/>
      <c r="R12" s="270"/>
    </row>
    <row r="13" spans="1:18" s="29" customFormat="1" ht="15">
      <c r="A13" s="44"/>
      <c r="B13" s="80"/>
      <c r="C13" s="81"/>
      <c r="D13" s="82"/>
      <c r="E13" s="52"/>
      <c r="F13" s="51"/>
      <c r="G13" s="85"/>
      <c r="H13" s="86" t="s">
        <v>180</v>
      </c>
      <c r="I13" s="52"/>
      <c r="J13" s="52"/>
      <c r="K13" s="52"/>
      <c r="L13" s="52"/>
      <c r="M13" s="52"/>
      <c r="N13" s="52"/>
      <c r="O13" s="83"/>
      <c r="P13" s="124"/>
      <c r="Q13" s="52"/>
      <c r="R13" s="62"/>
    </row>
    <row r="14" spans="1:18" s="29" customFormat="1" ht="15">
      <c r="A14" s="24" t="s">
        <v>194</v>
      </c>
      <c r="B14" s="239" t="s">
        <v>165</v>
      </c>
      <c r="C14" s="235"/>
      <c r="D14" s="236"/>
      <c r="E14" s="32">
        <v>2003</v>
      </c>
      <c r="F14" s="33">
        <v>83.9</v>
      </c>
      <c r="G14" s="34" t="s">
        <v>25</v>
      </c>
      <c r="H14" s="31" t="s">
        <v>162</v>
      </c>
      <c r="I14" s="31">
        <v>24</v>
      </c>
      <c r="J14" s="25">
        <v>8</v>
      </c>
      <c r="K14" s="25">
        <v>1</v>
      </c>
      <c r="L14" s="25">
        <v>101</v>
      </c>
      <c r="M14" s="25">
        <v>20</v>
      </c>
      <c r="N14" s="25">
        <v>3</v>
      </c>
      <c r="O14" s="27">
        <f>K14*L14*J14</f>
        <v>808</v>
      </c>
      <c r="P14" s="126">
        <v>1</v>
      </c>
      <c r="Q14" s="37"/>
      <c r="R14" s="28" t="s">
        <v>163</v>
      </c>
    </row>
    <row r="15" spans="1:18" s="29" customFormat="1" ht="15.75">
      <c r="A15" s="24" t="s">
        <v>192</v>
      </c>
      <c r="B15" s="169" t="s">
        <v>61</v>
      </c>
      <c r="C15" s="170"/>
      <c r="D15" s="171"/>
      <c r="E15" s="172">
        <v>1982</v>
      </c>
      <c r="F15" s="173">
        <v>86.32</v>
      </c>
      <c r="G15" s="37" t="s">
        <v>24</v>
      </c>
      <c r="H15" s="211"/>
      <c r="I15" s="31">
        <v>20</v>
      </c>
      <c r="J15" s="25">
        <v>5</v>
      </c>
      <c r="K15" s="25">
        <v>1</v>
      </c>
      <c r="L15" s="25">
        <v>79</v>
      </c>
      <c r="M15" s="25">
        <v>20</v>
      </c>
      <c r="N15" s="25">
        <v>1</v>
      </c>
      <c r="O15" s="27">
        <f>K15*L15*J15</f>
        <v>395</v>
      </c>
      <c r="P15" s="126">
        <v>2</v>
      </c>
      <c r="Q15" s="37"/>
      <c r="R15" s="28" t="s">
        <v>62</v>
      </c>
    </row>
    <row r="16" spans="1:18" s="29" customFormat="1" ht="15">
      <c r="A16" s="24" t="s">
        <v>194</v>
      </c>
      <c r="B16" s="146" t="s">
        <v>168</v>
      </c>
      <c r="C16" s="235"/>
      <c r="D16" s="236"/>
      <c r="E16" s="32">
        <v>2004</v>
      </c>
      <c r="F16" s="33">
        <v>53.8</v>
      </c>
      <c r="G16" s="37" t="s">
        <v>24</v>
      </c>
      <c r="H16" s="31" t="s">
        <v>162</v>
      </c>
      <c r="I16" s="31">
        <v>20</v>
      </c>
      <c r="J16" s="25">
        <v>5</v>
      </c>
      <c r="K16" s="25">
        <v>1.3</v>
      </c>
      <c r="L16" s="25">
        <v>59</v>
      </c>
      <c r="M16" s="25">
        <v>19</v>
      </c>
      <c r="N16" s="25">
        <v>4</v>
      </c>
      <c r="O16" s="27">
        <f>K16*L16*J16</f>
        <v>383.5</v>
      </c>
      <c r="P16" s="126">
        <v>3</v>
      </c>
      <c r="Q16" s="37"/>
      <c r="R16" s="28" t="s">
        <v>163</v>
      </c>
    </row>
    <row r="17" spans="1:18" s="29" customFormat="1" ht="15.75">
      <c r="A17" s="24" t="s">
        <v>192</v>
      </c>
      <c r="B17" s="289" t="s">
        <v>160</v>
      </c>
      <c r="C17" s="170"/>
      <c r="D17" s="171"/>
      <c r="E17" s="172">
        <v>2005</v>
      </c>
      <c r="F17" s="173">
        <v>56</v>
      </c>
      <c r="G17" s="37" t="s">
        <v>24</v>
      </c>
      <c r="H17" s="211" t="s">
        <v>190</v>
      </c>
      <c r="I17" s="31">
        <v>16</v>
      </c>
      <c r="J17" s="25">
        <v>3</v>
      </c>
      <c r="K17" s="25">
        <v>1.3</v>
      </c>
      <c r="L17" s="25">
        <v>69</v>
      </c>
      <c r="M17" s="25">
        <v>19</v>
      </c>
      <c r="N17" s="25">
        <v>1</v>
      </c>
      <c r="O17" s="27">
        <f>K17*L17*J17</f>
        <v>269.1</v>
      </c>
      <c r="P17" s="126"/>
      <c r="Q17" s="37"/>
      <c r="R17" s="28" t="s">
        <v>27</v>
      </c>
    </row>
    <row r="18" spans="1:18" s="29" customFormat="1" ht="15">
      <c r="A18" s="24" t="s">
        <v>195</v>
      </c>
      <c r="B18" s="239" t="s">
        <v>101</v>
      </c>
      <c r="C18" s="170"/>
      <c r="D18" s="171"/>
      <c r="E18" s="32">
        <v>2002</v>
      </c>
      <c r="F18" s="33">
        <v>63.5</v>
      </c>
      <c r="G18" s="34" t="s">
        <v>96</v>
      </c>
      <c r="H18" s="31" t="s">
        <v>176</v>
      </c>
      <c r="I18" s="31">
        <v>20</v>
      </c>
      <c r="J18" s="25">
        <v>5</v>
      </c>
      <c r="K18" s="25">
        <v>1</v>
      </c>
      <c r="L18" s="25">
        <v>44</v>
      </c>
      <c r="M18" s="25">
        <v>20</v>
      </c>
      <c r="N18" s="25">
        <v>2</v>
      </c>
      <c r="O18" s="27">
        <f>K18*L18*J18</f>
        <v>220</v>
      </c>
      <c r="P18" s="126"/>
      <c r="Q18" s="37"/>
      <c r="R18" s="28" t="s">
        <v>75</v>
      </c>
    </row>
    <row r="19" spans="1:18" s="29" customFormat="1" ht="15">
      <c r="A19" s="24" t="s">
        <v>195</v>
      </c>
      <c r="B19" s="239" t="s">
        <v>179</v>
      </c>
      <c r="C19" s="170"/>
      <c r="D19" s="171"/>
      <c r="E19" s="32">
        <v>2004</v>
      </c>
      <c r="F19" s="33">
        <v>62.8</v>
      </c>
      <c r="G19" s="34" t="s">
        <v>96</v>
      </c>
      <c r="H19" s="31" t="s">
        <v>176</v>
      </c>
      <c r="I19" s="31">
        <v>16</v>
      </c>
      <c r="J19" s="25">
        <v>3</v>
      </c>
      <c r="K19" s="25">
        <v>1.3</v>
      </c>
      <c r="L19" s="25">
        <v>54</v>
      </c>
      <c r="M19" s="25">
        <v>19</v>
      </c>
      <c r="N19" s="25">
        <v>2</v>
      </c>
      <c r="O19" s="27">
        <f>K19*L19*J19</f>
        <v>210.60000000000002</v>
      </c>
      <c r="P19" s="126"/>
      <c r="Q19" s="37"/>
      <c r="R19" s="28" t="s">
        <v>75</v>
      </c>
    </row>
    <row r="20" spans="1:18" s="29" customFormat="1" ht="15.75">
      <c r="A20" s="24" t="s">
        <v>193</v>
      </c>
      <c r="B20" s="147" t="s">
        <v>76</v>
      </c>
      <c r="C20" s="165"/>
      <c r="D20" s="166"/>
      <c r="E20" s="32">
        <v>2005</v>
      </c>
      <c r="F20" s="33">
        <v>51.9</v>
      </c>
      <c r="G20" s="34"/>
      <c r="H20" s="37" t="s">
        <v>182</v>
      </c>
      <c r="I20" s="31">
        <v>16</v>
      </c>
      <c r="J20" s="31">
        <v>3</v>
      </c>
      <c r="K20" s="25">
        <v>1.3</v>
      </c>
      <c r="L20" s="25">
        <v>41</v>
      </c>
      <c r="M20" s="25">
        <v>19</v>
      </c>
      <c r="N20" s="25">
        <v>3</v>
      </c>
      <c r="O20" s="27">
        <f>K20*L20*J20</f>
        <v>159.9</v>
      </c>
      <c r="P20" s="176"/>
      <c r="Q20" s="25"/>
      <c r="R20" s="36" t="s">
        <v>75</v>
      </c>
    </row>
    <row r="21" spans="1:18" s="29" customFormat="1" ht="15">
      <c r="A21" s="276"/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</row>
    <row r="22" spans="1:18" s="29" customFormat="1" ht="15" customHeight="1">
      <c r="A22" s="277"/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</row>
    <row r="23" spans="1:20" ht="15">
      <c r="A23" s="240" t="s">
        <v>21</v>
      </c>
      <c r="B23" s="240"/>
      <c r="C23" s="240"/>
      <c r="D23" s="240"/>
      <c r="E23" s="240"/>
      <c r="F23" s="18"/>
      <c r="G23" s="20" t="s">
        <v>28</v>
      </c>
      <c r="H23" s="240"/>
      <c r="I23" s="240" t="s">
        <v>22</v>
      </c>
      <c r="J23" s="240"/>
      <c r="K23" s="240"/>
      <c r="L23" s="240"/>
      <c r="M23" s="240"/>
      <c r="N23" s="240"/>
      <c r="O23" s="240"/>
      <c r="P23" s="273" t="s">
        <v>102</v>
      </c>
      <c r="Q23" s="273"/>
      <c r="R23" s="273"/>
      <c r="S23" s="273"/>
      <c r="T23" s="273"/>
    </row>
    <row r="24" spans="1:18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</sheetData>
  <sheetProtection/>
  <mergeCells count="19">
    <mergeCell ref="R11:R12"/>
    <mergeCell ref="A21:R22"/>
    <mergeCell ref="P23:T23"/>
    <mergeCell ref="L11:L12"/>
    <mergeCell ref="M11:M12"/>
    <mergeCell ref="N11:N12"/>
    <mergeCell ref="O11:O12"/>
    <mergeCell ref="P11:P12"/>
    <mergeCell ref="Q11:Q12"/>
    <mergeCell ref="Q8:T8"/>
    <mergeCell ref="A11:A12"/>
    <mergeCell ref="B11:D12"/>
    <mergeCell ref="E11:E12"/>
    <mergeCell ref="F11:F12"/>
    <mergeCell ref="G11:G12"/>
    <mergeCell ref="H11:H12"/>
    <mergeCell ref="I11:I12"/>
    <mergeCell ref="J11:J12"/>
    <mergeCell ref="K11:K12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0">
      <selection activeCell="A21" sqref="A21"/>
    </sheetView>
  </sheetViews>
  <sheetFormatPr defaultColWidth="9.140625" defaultRowHeight="15"/>
  <cols>
    <col min="1" max="1" width="10.28125" style="125" customWidth="1"/>
    <col min="2" max="2" width="4.00390625" style="125" customWidth="1"/>
    <col min="3" max="3" width="6.57421875" style="125" customWidth="1"/>
    <col min="4" max="4" width="14.8515625" style="125" customWidth="1"/>
    <col min="5" max="5" width="5.28125" style="125" customWidth="1"/>
    <col min="6" max="6" width="6.421875" style="125" customWidth="1"/>
    <col min="7" max="7" width="5.57421875" style="125" customWidth="1"/>
    <col min="8" max="8" width="42.8515625" style="125" customWidth="1"/>
    <col min="9" max="10" width="4.28125" style="125" customWidth="1"/>
    <col min="11" max="11" width="5.7109375" style="125" customWidth="1"/>
    <col min="12" max="12" width="5.28125" style="125" customWidth="1"/>
    <col min="13" max="13" width="4.00390625" style="125" customWidth="1"/>
    <col min="14" max="14" width="4.28125" style="125" customWidth="1"/>
    <col min="15" max="16" width="6.421875" style="125" customWidth="1"/>
    <col min="17" max="17" width="5.7109375" style="125" customWidth="1"/>
    <col min="18" max="18" width="17.7109375" style="125" customWidth="1"/>
    <col min="19" max="16384" width="9.140625" style="125" customWidth="1"/>
  </cols>
  <sheetData>
    <row r="1" spans="1:20" ht="15">
      <c r="A1" s="2" t="s">
        <v>0</v>
      </c>
      <c r="B1" s="2"/>
      <c r="C1" s="2"/>
      <c r="D1" s="2"/>
      <c r="E1" s="2"/>
      <c r="F1" s="2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>
      <c r="A2" s="2" t="s">
        <v>34</v>
      </c>
      <c r="B2" s="2"/>
      <c r="C2" s="2"/>
      <c r="D2" s="2"/>
      <c r="E2" s="2"/>
      <c r="F2" s="2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.75" thickBot="1">
      <c r="A3" s="131" t="s">
        <v>53</v>
      </c>
      <c r="B3" s="132"/>
      <c r="C3" s="132"/>
      <c r="D3" s="132"/>
      <c r="E3" s="132"/>
      <c r="F3" s="132"/>
      <c r="G3" s="132"/>
      <c r="H3" s="13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 thickBot="1">
      <c r="A4" s="3"/>
      <c r="B4" s="3"/>
      <c r="C4" s="3"/>
      <c r="D4" s="3"/>
      <c r="E4" s="3"/>
      <c r="F4" s="21"/>
      <c r="G4" s="3"/>
      <c r="H4" s="3"/>
      <c r="I4" s="3"/>
      <c r="J4" s="3"/>
      <c r="K4" s="2" t="s">
        <v>26</v>
      </c>
      <c r="L4" s="3"/>
      <c r="M4" s="3"/>
      <c r="N4" s="3"/>
      <c r="O4" s="3"/>
      <c r="P4" s="3"/>
      <c r="Q4" s="133" t="s">
        <v>58</v>
      </c>
      <c r="R4" s="134"/>
      <c r="S4" s="134"/>
      <c r="T4" s="135"/>
    </row>
    <row r="5" spans="1:20" ht="26.25" thickBot="1">
      <c r="A5" s="19" t="s">
        <v>1</v>
      </c>
      <c r="B5" s="5">
        <v>6</v>
      </c>
      <c r="C5" s="4" t="s">
        <v>2</v>
      </c>
      <c r="D5" s="5" t="s">
        <v>83</v>
      </c>
      <c r="E5" s="4" t="s">
        <v>3</v>
      </c>
      <c r="F5" s="23">
        <v>2024</v>
      </c>
      <c r="G5" s="3"/>
      <c r="H5" s="6" t="s">
        <v>4</v>
      </c>
      <c r="I5" s="3"/>
      <c r="J5" s="3"/>
      <c r="K5" s="3" t="s">
        <v>5</v>
      </c>
      <c r="L5" s="3"/>
      <c r="M5" s="3"/>
      <c r="N5" s="3"/>
      <c r="O5" s="3"/>
      <c r="P5" s="3"/>
      <c r="Q5" s="7" t="s">
        <v>79</v>
      </c>
      <c r="R5" s="122"/>
      <c r="S5" s="8"/>
      <c r="T5" s="8"/>
    </row>
    <row r="6" spans="1:20" ht="18.75" thickBot="1">
      <c r="A6" s="3"/>
      <c r="B6" s="3"/>
      <c r="C6" s="3"/>
      <c r="D6" s="3"/>
      <c r="E6" s="3"/>
      <c r="F6" s="21"/>
      <c r="G6" s="3"/>
      <c r="H6" s="43" t="s">
        <v>35</v>
      </c>
      <c r="I6" s="3"/>
      <c r="J6" s="3"/>
      <c r="K6" s="3"/>
      <c r="L6" s="3"/>
      <c r="M6" s="3"/>
      <c r="N6" s="3"/>
      <c r="O6" s="3"/>
      <c r="P6" s="3"/>
      <c r="Q6" s="9" t="s">
        <v>112</v>
      </c>
      <c r="R6" s="123"/>
      <c r="S6" s="10"/>
      <c r="T6" s="10"/>
    </row>
    <row r="7" spans="1:20" ht="15.75">
      <c r="A7" s="11" t="s">
        <v>84</v>
      </c>
      <c r="B7" s="12"/>
      <c r="C7" s="12"/>
      <c r="D7" s="13"/>
      <c r="E7" s="3"/>
      <c r="F7" s="148" t="s">
        <v>104</v>
      </c>
      <c r="G7" s="3"/>
      <c r="H7" s="4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75">
      <c r="A8" s="14" t="s">
        <v>52</v>
      </c>
      <c r="B8" s="15"/>
      <c r="C8" s="15"/>
      <c r="D8" s="16"/>
      <c r="E8" s="3"/>
      <c r="F8" s="21" t="s">
        <v>78</v>
      </c>
      <c r="G8" s="3"/>
      <c r="H8" s="3"/>
      <c r="I8" s="3"/>
      <c r="J8" s="3"/>
      <c r="K8" s="3"/>
      <c r="L8" s="3"/>
      <c r="M8" s="3"/>
      <c r="N8" s="3"/>
      <c r="O8" s="3"/>
      <c r="P8" s="3"/>
      <c r="Q8" s="241" t="s">
        <v>108</v>
      </c>
      <c r="R8" s="242"/>
      <c r="S8" s="242"/>
      <c r="T8" s="243"/>
    </row>
    <row r="9" spans="1:18" ht="4.5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</row>
    <row r="10" spans="1:18" ht="2.25" customHeight="1">
      <c r="A10" s="139" t="s">
        <v>6</v>
      </c>
      <c r="B10" s="140" t="s">
        <v>7</v>
      </c>
      <c r="C10" s="103"/>
      <c r="D10" s="104"/>
      <c r="E10" s="136" t="s">
        <v>8</v>
      </c>
      <c r="F10" s="105" t="s">
        <v>9</v>
      </c>
      <c r="G10" s="136" t="s">
        <v>10</v>
      </c>
      <c r="H10" s="141" t="s">
        <v>11</v>
      </c>
      <c r="I10" s="136" t="s">
        <v>12</v>
      </c>
      <c r="J10" s="137" t="s">
        <v>40</v>
      </c>
      <c r="K10" s="137" t="s">
        <v>41</v>
      </c>
      <c r="L10" s="138"/>
      <c r="M10" s="106"/>
      <c r="N10" s="107"/>
      <c r="O10" s="137" t="s">
        <v>14</v>
      </c>
      <c r="P10" s="137"/>
      <c r="Q10" s="136" t="s">
        <v>42</v>
      </c>
      <c r="R10" s="136" t="s">
        <v>15</v>
      </c>
    </row>
    <row r="11" spans="1:18" ht="81" customHeight="1">
      <c r="A11" s="254" t="s">
        <v>6</v>
      </c>
      <c r="B11" s="278" t="s">
        <v>7</v>
      </c>
      <c r="C11" s="279"/>
      <c r="D11" s="280"/>
      <c r="E11" s="244" t="s">
        <v>8</v>
      </c>
      <c r="F11" s="284" t="s">
        <v>9</v>
      </c>
      <c r="G11" s="244" t="s">
        <v>10</v>
      </c>
      <c r="H11" s="274" t="s">
        <v>11</v>
      </c>
      <c r="I11" s="244" t="s">
        <v>12</v>
      </c>
      <c r="J11" s="246" t="s">
        <v>40</v>
      </c>
      <c r="K11" s="246" t="s">
        <v>41</v>
      </c>
      <c r="L11" s="246" t="s">
        <v>13</v>
      </c>
      <c r="M11" s="246" t="s">
        <v>16</v>
      </c>
      <c r="N11" s="246" t="s">
        <v>17</v>
      </c>
      <c r="O11" s="246" t="s">
        <v>14</v>
      </c>
      <c r="P11" s="244" t="s">
        <v>82</v>
      </c>
      <c r="Q11" s="244" t="s">
        <v>42</v>
      </c>
      <c r="R11" s="244" t="s">
        <v>15</v>
      </c>
    </row>
    <row r="12" spans="1:18" ht="17.25" customHeight="1">
      <c r="A12" s="271"/>
      <c r="B12" s="281"/>
      <c r="C12" s="282"/>
      <c r="D12" s="283"/>
      <c r="E12" s="270"/>
      <c r="F12" s="285"/>
      <c r="G12" s="270"/>
      <c r="H12" s="275"/>
      <c r="I12" s="270"/>
      <c r="J12" s="269"/>
      <c r="K12" s="269"/>
      <c r="L12" s="269"/>
      <c r="M12" s="269"/>
      <c r="N12" s="269"/>
      <c r="O12" s="269"/>
      <c r="P12" s="270"/>
      <c r="Q12" s="270"/>
      <c r="R12" s="270"/>
    </row>
    <row r="13" spans="1:18" s="29" customFormat="1" ht="15">
      <c r="A13" s="44"/>
      <c r="B13" s="80"/>
      <c r="C13" s="81"/>
      <c r="D13" s="82"/>
      <c r="E13" s="52"/>
      <c r="F13" s="51"/>
      <c r="G13" s="85"/>
      <c r="H13" s="86" t="s">
        <v>180</v>
      </c>
      <c r="I13" s="52"/>
      <c r="J13" s="52"/>
      <c r="K13" s="52"/>
      <c r="L13" s="52"/>
      <c r="M13" s="52"/>
      <c r="N13" s="52"/>
      <c r="O13" s="83"/>
      <c r="P13" s="124"/>
      <c r="Q13" s="52"/>
      <c r="R13" s="62"/>
    </row>
    <row r="14" spans="1:18" s="182" customFormat="1" ht="15">
      <c r="A14" s="24" t="s">
        <v>194</v>
      </c>
      <c r="B14" s="239" t="s">
        <v>168</v>
      </c>
      <c r="C14" s="235"/>
      <c r="D14" s="236"/>
      <c r="E14" s="32">
        <v>2004</v>
      </c>
      <c r="F14" s="33">
        <v>53.8</v>
      </c>
      <c r="G14" s="37" t="s">
        <v>24</v>
      </c>
      <c r="H14" s="31" t="s">
        <v>162</v>
      </c>
      <c r="I14" s="31">
        <v>20</v>
      </c>
      <c r="J14" s="25">
        <v>5</v>
      </c>
      <c r="K14" s="25">
        <v>1.3</v>
      </c>
      <c r="L14" s="25">
        <v>59</v>
      </c>
      <c r="M14" s="25">
        <v>19</v>
      </c>
      <c r="N14" s="25">
        <v>4</v>
      </c>
      <c r="O14" s="27">
        <f>K14*L14*J14</f>
        <v>383.5</v>
      </c>
      <c r="P14" s="126"/>
      <c r="Q14" s="37"/>
      <c r="R14" s="28" t="s">
        <v>163</v>
      </c>
    </row>
    <row r="15" spans="1:18" s="29" customFormat="1" ht="15.75">
      <c r="A15" s="181" t="s">
        <v>192</v>
      </c>
      <c r="B15" s="186" t="s">
        <v>160</v>
      </c>
      <c r="C15" s="187"/>
      <c r="D15" s="188"/>
      <c r="E15" s="189">
        <v>2005</v>
      </c>
      <c r="F15" s="190">
        <v>56</v>
      </c>
      <c r="G15" s="191" t="s">
        <v>24</v>
      </c>
      <c r="H15" s="192" t="s">
        <v>190</v>
      </c>
      <c r="I15" s="183">
        <v>16</v>
      </c>
      <c r="J15" s="184">
        <v>3</v>
      </c>
      <c r="K15" s="184">
        <v>1.3</v>
      </c>
      <c r="L15" s="184">
        <v>69</v>
      </c>
      <c r="M15" s="184">
        <v>19</v>
      </c>
      <c r="N15" s="184">
        <v>1</v>
      </c>
      <c r="O15" s="193">
        <f>K15*L15*J15</f>
        <v>269.1</v>
      </c>
      <c r="P15" s="194"/>
      <c r="Q15" s="191"/>
      <c r="R15" s="185" t="s">
        <v>27</v>
      </c>
    </row>
    <row r="16" spans="1:18" s="29" customFormat="1" ht="15">
      <c r="A16" s="24" t="s">
        <v>195</v>
      </c>
      <c r="B16" s="146" t="s">
        <v>179</v>
      </c>
      <c r="C16" s="170"/>
      <c r="D16" s="171"/>
      <c r="E16" s="32">
        <v>2004</v>
      </c>
      <c r="F16" s="33">
        <v>62.8</v>
      </c>
      <c r="G16" s="34" t="s">
        <v>96</v>
      </c>
      <c r="H16" s="31" t="s">
        <v>176</v>
      </c>
      <c r="I16" s="31">
        <v>16</v>
      </c>
      <c r="J16" s="25">
        <v>3</v>
      </c>
      <c r="K16" s="25">
        <v>1.3</v>
      </c>
      <c r="L16" s="25">
        <v>54</v>
      </c>
      <c r="M16" s="25">
        <v>19</v>
      </c>
      <c r="N16" s="25">
        <v>2</v>
      </c>
      <c r="O16" s="27">
        <f>K16*L16*J16</f>
        <v>210.60000000000002</v>
      </c>
      <c r="P16" s="126"/>
      <c r="Q16" s="37"/>
      <c r="R16" s="28" t="s">
        <v>75</v>
      </c>
    </row>
    <row r="17" spans="1:18" s="29" customFormat="1" ht="15.75">
      <c r="A17" s="24" t="s">
        <v>193</v>
      </c>
      <c r="B17" s="147" t="s">
        <v>76</v>
      </c>
      <c r="C17" s="165"/>
      <c r="D17" s="166"/>
      <c r="E17" s="32">
        <v>2005</v>
      </c>
      <c r="F17" s="33">
        <v>51.9</v>
      </c>
      <c r="G17" s="34"/>
      <c r="H17" s="37" t="s">
        <v>182</v>
      </c>
      <c r="I17" s="31">
        <v>16</v>
      </c>
      <c r="J17" s="31">
        <v>3</v>
      </c>
      <c r="K17" s="25">
        <v>1.3</v>
      </c>
      <c r="L17" s="25">
        <v>41</v>
      </c>
      <c r="M17" s="25">
        <v>19</v>
      </c>
      <c r="N17" s="25">
        <v>3</v>
      </c>
      <c r="O17" s="27">
        <f>K17*L17*J17</f>
        <v>159.9</v>
      </c>
      <c r="P17" s="176"/>
      <c r="Q17" s="25"/>
      <c r="R17" s="36" t="s">
        <v>75</v>
      </c>
    </row>
    <row r="18" spans="1:21" s="182" customFormat="1" ht="15">
      <c r="A18" s="44"/>
      <c r="B18" s="80"/>
      <c r="C18" s="81"/>
      <c r="D18" s="82"/>
      <c r="E18" s="52"/>
      <c r="F18" s="51"/>
      <c r="G18" s="85"/>
      <c r="H18" s="86" t="s">
        <v>181</v>
      </c>
      <c r="I18" s="52"/>
      <c r="J18" s="52"/>
      <c r="K18" s="52"/>
      <c r="L18" s="52"/>
      <c r="M18" s="52"/>
      <c r="N18" s="52"/>
      <c r="O18" s="83"/>
      <c r="P18" s="124"/>
      <c r="Q18" s="52"/>
      <c r="R18" s="62"/>
      <c r="S18" s="29"/>
      <c r="T18" s="29"/>
      <c r="U18" s="29"/>
    </row>
    <row r="19" spans="1:18" s="29" customFormat="1" ht="15">
      <c r="A19" s="24" t="s">
        <v>194</v>
      </c>
      <c r="B19" s="239" t="s">
        <v>165</v>
      </c>
      <c r="C19" s="235"/>
      <c r="D19" s="236"/>
      <c r="E19" s="32">
        <v>2003</v>
      </c>
      <c r="F19" s="33">
        <v>83.9</v>
      </c>
      <c r="G19" s="34" t="s">
        <v>25</v>
      </c>
      <c r="H19" s="31" t="s">
        <v>162</v>
      </c>
      <c r="I19" s="31">
        <v>24</v>
      </c>
      <c r="J19" s="25">
        <v>8</v>
      </c>
      <c r="K19" s="25">
        <v>1</v>
      </c>
      <c r="L19" s="25">
        <v>101</v>
      </c>
      <c r="M19" s="25">
        <v>20</v>
      </c>
      <c r="N19" s="25">
        <v>3</v>
      </c>
      <c r="O19" s="27">
        <f>K19*L19*J19</f>
        <v>808</v>
      </c>
      <c r="P19" s="126"/>
      <c r="Q19" s="37"/>
      <c r="R19" s="28" t="s">
        <v>163</v>
      </c>
    </row>
    <row r="20" spans="1:18" s="29" customFormat="1" ht="15.75">
      <c r="A20" s="24" t="s">
        <v>192</v>
      </c>
      <c r="B20" s="169" t="s">
        <v>61</v>
      </c>
      <c r="C20" s="170"/>
      <c r="D20" s="171"/>
      <c r="E20" s="172">
        <v>1982</v>
      </c>
      <c r="F20" s="173">
        <v>86.32</v>
      </c>
      <c r="G20" s="37" t="s">
        <v>24</v>
      </c>
      <c r="H20" s="211"/>
      <c r="I20" s="31">
        <v>20</v>
      </c>
      <c r="J20" s="25">
        <v>5</v>
      </c>
      <c r="K20" s="25">
        <v>1</v>
      </c>
      <c r="L20" s="25">
        <v>79</v>
      </c>
      <c r="M20" s="25">
        <v>20</v>
      </c>
      <c r="N20" s="25">
        <v>1</v>
      </c>
      <c r="O20" s="27">
        <f>K20*L20*J20</f>
        <v>395</v>
      </c>
      <c r="P20" s="126"/>
      <c r="Q20" s="37"/>
      <c r="R20" s="28" t="s">
        <v>62</v>
      </c>
    </row>
    <row r="21" spans="1:18" s="29" customFormat="1" ht="15">
      <c r="A21" s="24" t="s">
        <v>195</v>
      </c>
      <c r="B21" s="146" t="s">
        <v>101</v>
      </c>
      <c r="C21" s="170"/>
      <c r="D21" s="171"/>
      <c r="E21" s="32">
        <v>2002</v>
      </c>
      <c r="F21" s="33">
        <v>63.5</v>
      </c>
      <c r="G21" s="34" t="s">
        <v>96</v>
      </c>
      <c r="H21" s="31" t="s">
        <v>176</v>
      </c>
      <c r="I21" s="31">
        <v>20</v>
      </c>
      <c r="J21" s="25">
        <v>5</v>
      </c>
      <c r="K21" s="25">
        <v>1</v>
      </c>
      <c r="L21" s="25">
        <v>44</v>
      </c>
      <c r="M21" s="25">
        <v>20</v>
      </c>
      <c r="N21" s="25">
        <v>2</v>
      </c>
      <c r="O21" s="27">
        <f>K21*L21*J21</f>
        <v>220</v>
      </c>
      <c r="P21" s="126"/>
      <c r="Q21" s="37"/>
      <c r="R21" s="28" t="s">
        <v>75</v>
      </c>
    </row>
    <row r="22" spans="1:18" s="29" customFormat="1" ht="15">
      <c r="A22" s="276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</row>
    <row r="23" spans="1:18" s="29" customFormat="1" ht="15" customHeight="1">
      <c r="A23" s="277"/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</row>
    <row r="24" spans="1:20" ht="15">
      <c r="A24" s="142" t="s">
        <v>21</v>
      </c>
      <c r="B24" s="142"/>
      <c r="C24" s="142"/>
      <c r="D24" s="142"/>
      <c r="E24" s="142"/>
      <c r="F24" s="18"/>
      <c r="G24" s="20" t="s">
        <v>28</v>
      </c>
      <c r="H24" s="142"/>
      <c r="I24" s="142" t="s">
        <v>22</v>
      </c>
      <c r="J24" s="142"/>
      <c r="K24" s="142"/>
      <c r="L24" s="142"/>
      <c r="M24" s="142"/>
      <c r="N24" s="142"/>
      <c r="O24" s="142"/>
      <c r="P24" s="273" t="s">
        <v>102</v>
      </c>
      <c r="Q24" s="273"/>
      <c r="R24" s="273"/>
      <c r="S24" s="273"/>
      <c r="T24" s="273"/>
    </row>
    <row r="25" spans="1:18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</sheetData>
  <sheetProtection/>
  <mergeCells count="19">
    <mergeCell ref="O11:O12"/>
    <mergeCell ref="Q8:T8"/>
    <mergeCell ref="L11:L12"/>
    <mergeCell ref="M11:M12"/>
    <mergeCell ref="N11:N12"/>
    <mergeCell ref="K11:K12"/>
    <mergeCell ref="P11:P12"/>
    <mergeCell ref="Q11:Q12"/>
    <mergeCell ref="R11:R12"/>
    <mergeCell ref="A22:R23"/>
    <mergeCell ref="P24:T24"/>
    <mergeCell ref="A11:A12"/>
    <mergeCell ref="F11:F12"/>
    <mergeCell ref="G11:G12"/>
    <mergeCell ref="H11:H12"/>
    <mergeCell ref="I11:I12"/>
    <mergeCell ref="B11:D12"/>
    <mergeCell ref="E11:E12"/>
    <mergeCell ref="J11:J12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9">
      <selection activeCell="R15" sqref="R15"/>
    </sheetView>
  </sheetViews>
  <sheetFormatPr defaultColWidth="9.140625" defaultRowHeight="15"/>
  <cols>
    <col min="1" max="1" width="6.28125" style="125" customWidth="1"/>
    <col min="2" max="2" width="3.421875" style="125" customWidth="1"/>
    <col min="3" max="3" width="7.28125" style="125" customWidth="1"/>
    <col min="4" max="4" width="14.8515625" style="125" customWidth="1"/>
    <col min="5" max="5" width="5.28125" style="125" customWidth="1"/>
    <col min="6" max="6" width="7.8515625" style="22" customWidth="1"/>
    <col min="7" max="7" width="5.7109375" style="125" customWidth="1"/>
    <col min="8" max="8" width="35.57421875" style="125" customWidth="1"/>
    <col min="9" max="9" width="3.57421875" style="125" customWidth="1"/>
    <col min="10" max="10" width="4.8515625" style="125" customWidth="1"/>
    <col min="11" max="11" width="6.421875" style="125" customWidth="1"/>
    <col min="12" max="12" width="4.140625" style="125" customWidth="1"/>
    <col min="13" max="13" width="4.7109375" style="125" customWidth="1"/>
    <col min="14" max="14" width="7.00390625" style="125" customWidth="1"/>
    <col min="15" max="16" width="3.421875" style="125" customWidth="1"/>
    <col min="17" max="17" width="10.28125" style="125" customWidth="1"/>
    <col min="18" max="19" width="6.8515625" style="125" customWidth="1"/>
    <col min="20" max="20" width="15.421875" style="125" customWidth="1"/>
    <col min="21" max="16384" width="9.140625" style="125" customWidth="1"/>
  </cols>
  <sheetData>
    <row r="1" spans="1:20" ht="15">
      <c r="A1" s="2" t="s">
        <v>0</v>
      </c>
      <c r="B1" s="2"/>
      <c r="C1" s="2"/>
      <c r="D1" s="2"/>
      <c r="E1" s="2"/>
      <c r="F1" s="2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>
      <c r="A2" s="2" t="s">
        <v>34</v>
      </c>
      <c r="B2" s="2"/>
      <c r="C2" s="2"/>
      <c r="D2" s="2"/>
      <c r="E2" s="2"/>
      <c r="F2" s="2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.75" thickBot="1">
      <c r="A3" s="131" t="s">
        <v>53</v>
      </c>
      <c r="B3" s="132"/>
      <c r="C3" s="132"/>
      <c r="D3" s="132"/>
      <c r="E3" s="132"/>
      <c r="F3" s="132"/>
      <c r="G3" s="132"/>
      <c r="H3" s="13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 thickBot="1">
      <c r="A4" s="3"/>
      <c r="B4" s="3"/>
      <c r="C4" s="3"/>
      <c r="D4" s="3"/>
      <c r="E4" s="3"/>
      <c r="F4" s="21"/>
      <c r="G4" s="3"/>
      <c r="H4" s="3"/>
      <c r="I4" s="3"/>
      <c r="J4" s="3"/>
      <c r="K4" s="2" t="s">
        <v>26</v>
      </c>
      <c r="L4" s="3"/>
      <c r="M4" s="3"/>
      <c r="N4" s="3"/>
      <c r="O4" s="3"/>
      <c r="P4" s="3"/>
      <c r="Q4" s="133" t="s">
        <v>58</v>
      </c>
      <c r="R4" s="134"/>
      <c r="S4" s="134"/>
      <c r="T4" s="135"/>
    </row>
    <row r="5" spans="1:20" ht="26.25" thickBot="1">
      <c r="A5" s="19" t="s">
        <v>1</v>
      </c>
      <c r="B5" s="5">
        <v>6</v>
      </c>
      <c r="C5" s="4" t="s">
        <v>2</v>
      </c>
      <c r="D5" s="5" t="s">
        <v>83</v>
      </c>
      <c r="E5" s="4" t="s">
        <v>3</v>
      </c>
      <c r="F5" s="23">
        <v>2024</v>
      </c>
      <c r="G5" s="3"/>
      <c r="H5" s="6" t="s">
        <v>4</v>
      </c>
      <c r="I5" s="3"/>
      <c r="J5" s="3"/>
      <c r="K5" s="3" t="s">
        <v>5</v>
      </c>
      <c r="L5" s="3"/>
      <c r="M5" s="3"/>
      <c r="N5" s="3"/>
      <c r="O5" s="3"/>
      <c r="P5" s="3"/>
      <c r="Q5" s="7" t="s">
        <v>51</v>
      </c>
      <c r="R5" s="122"/>
      <c r="S5" s="8"/>
      <c r="T5" s="8"/>
    </row>
    <row r="6" spans="1:20" ht="18.75" thickBot="1">
      <c r="A6" s="3"/>
      <c r="B6" s="3"/>
      <c r="C6" s="3"/>
      <c r="D6" s="3"/>
      <c r="E6" s="3"/>
      <c r="F6" s="21"/>
      <c r="G6" s="3"/>
      <c r="H6" s="43" t="s">
        <v>36</v>
      </c>
      <c r="I6" s="3"/>
      <c r="J6" s="3"/>
      <c r="K6" s="3"/>
      <c r="L6" s="3"/>
      <c r="M6" s="3"/>
      <c r="N6" s="3"/>
      <c r="O6" s="3"/>
      <c r="P6" s="3"/>
      <c r="Q6" s="9" t="s">
        <v>105</v>
      </c>
      <c r="R6" s="123"/>
      <c r="S6" s="10"/>
      <c r="T6" s="10"/>
    </row>
    <row r="7" spans="1:20" ht="15.75">
      <c r="A7" s="11" t="s">
        <v>84</v>
      </c>
      <c r="B7" s="12"/>
      <c r="C7" s="12"/>
      <c r="D7" s="13"/>
      <c r="E7" s="3"/>
      <c r="F7" s="148" t="s">
        <v>104</v>
      </c>
      <c r="G7" s="3"/>
      <c r="H7" s="4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75">
      <c r="A8" s="14" t="s">
        <v>52</v>
      </c>
      <c r="B8" s="15"/>
      <c r="C8" s="15"/>
      <c r="D8" s="16"/>
      <c r="E8" s="3"/>
      <c r="F8" s="21" t="s">
        <v>78</v>
      </c>
      <c r="G8" s="3"/>
      <c r="H8" s="3"/>
      <c r="I8" s="3"/>
      <c r="J8" s="3"/>
      <c r="K8" s="3"/>
      <c r="L8" s="3"/>
      <c r="M8" s="3"/>
      <c r="N8" s="3"/>
      <c r="O8" s="3"/>
      <c r="P8" s="3"/>
      <c r="Q8" s="241" t="s">
        <v>108</v>
      </c>
      <c r="R8" s="242"/>
      <c r="S8" s="242"/>
      <c r="T8" s="243"/>
    </row>
    <row r="9" spans="1:20" ht="6.75" customHeight="1">
      <c r="A9" s="3"/>
      <c r="B9" s="3"/>
      <c r="C9" s="3"/>
      <c r="D9" s="3"/>
      <c r="E9" s="3"/>
      <c r="F9" s="21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3.5" customHeight="1">
      <c r="A10" s="254" t="s">
        <v>6</v>
      </c>
      <c r="B10" s="256" t="s">
        <v>18</v>
      </c>
      <c r="C10" s="257"/>
      <c r="D10" s="258"/>
      <c r="E10" s="244" t="s">
        <v>8</v>
      </c>
      <c r="F10" s="253" t="s">
        <v>9</v>
      </c>
      <c r="G10" s="246" t="s">
        <v>10</v>
      </c>
      <c r="H10" s="251" t="s">
        <v>11</v>
      </c>
      <c r="I10" s="244" t="s">
        <v>12</v>
      </c>
      <c r="J10" s="246" t="s">
        <v>40</v>
      </c>
      <c r="K10" s="246" t="s">
        <v>41</v>
      </c>
      <c r="L10" s="248" t="s">
        <v>43</v>
      </c>
      <c r="M10" s="249"/>
      <c r="N10" s="249"/>
      <c r="O10" s="249"/>
      <c r="P10" s="250"/>
      <c r="Q10" s="246" t="s">
        <v>14</v>
      </c>
      <c r="R10" s="244" t="s">
        <v>82</v>
      </c>
      <c r="S10" s="244" t="s">
        <v>42</v>
      </c>
      <c r="T10" s="244" t="s">
        <v>15</v>
      </c>
    </row>
    <row r="11" spans="1:20" ht="72" customHeight="1">
      <c r="A11" s="255"/>
      <c r="B11" s="259"/>
      <c r="C11" s="260"/>
      <c r="D11" s="261"/>
      <c r="E11" s="245"/>
      <c r="F11" s="247"/>
      <c r="G11" s="247"/>
      <c r="H11" s="252"/>
      <c r="I11" s="245"/>
      <c r="J11" s="247"/>
      <c r="K11" s="247"/>
      <c r="L11" s="68" t="s">
        <v>19</v>
      </c>
      <c r="M11" s="69" t="s">
        <v>13</v>
      </c>
      <c r="N11" s="69" t="s">
        <v>20</v>
      </c>
      <c r="O11" s="69" t="s">
        <v>16</v>
      </c>
      <c r="P11" s="69" t="s">
        <v>17</v>
      </c>
      <c r="Q11" s="247"/>
      <c r="R11" s="245"/>
      <c r="S11" s="245"/>
      <c r="T11" s="245"/>
    </row>
    <row r="12" spans="1:20" ht="15.75" customHeight="1">
      <c r="A12" s="70"/>
      <c r="B12" s="71"/>
      <c r="C12" s="72"/>
      <c r="D12" s="73"/>
      <c r="E12" s="74"/>
      <c r="F12" s="75"/>
      <c r="G12" s="74"/>
      <c r="H12" s="50" t="s">
        <v>47</v>
      </c>
      <c r="I12" s="74"/>
      <c r="J12" s="76"/>
      <c r="K12" s="76"/>
      <c r="L12" s="77"/>
      <c r="M12" s="78"/>
      <c r="N12" s="79"/>
      <c r="O12" s="79"/>
      <c r="P12" s="79"/>
      <c r="Q12" s="76"/>
      <c r="R12" s="76"/>
      <c r="S12" s="74"/>
      <c r="T12" s="74"/>
    </row>
    <row r="13" spans="1:20" s="29" customFormat="1" ht="14.25" customHeight="1">
      <c r="A13" s="24" t="s">
        <v>194</v>
      </c>
      <c r="B13" s="147" t="s">
        <v>98</v>
      </c>
      <c r="C13" s="226"/>
      <c r="D13" s="227"/>
      <c r="E13" s="32">
        <v>2011</v>
      </c>
      <c r="F13" s="33">
        <v>51.5</v>
      </c>
      <c r="G13" s="34" t="s">
        <v>23</v>
      </c>
      <c r="H13" s="31" t="s">
        <v>73</v>
      </c>
      <c r="I13" s="31">
        <v>16</v>
      </c>
      <c r="J13" s="156">
        <v>2</v>
      </c>
      <c r="K13" s="26">
        <v>1.3</v>
      </c>
      <c r="L13" s="25">
        <v>40</v>
      </c>
      <c r="M13" s="25">
        <v>101</v>
      </c>
      <c r="N13" s="30">
        <f>SUM(L13,0.5*M13)</f>
        <v>90.5</v>
      </c>
      <c r="O13" s="25">
        <v>3</v>
      </c>
      <c r="P13" s="25">
        <v>2</v>
      </c>
      <c r="Q13" s="38">
        <f>N13*K13*J13</f>
        <v>235.3</v>
      </c>
      <c r="R13" s="39">
        <v>1</v>
      </c>
      <c r="S13" s="31"/>
      <c r="T13" s="28" t="s">
        <v>74</v>
      </c>
    </row>
    <row r="14" spans="1:20" s="29" customFormat="1" ht="16.5" customHeight="1">
      <c r="A14" s="24" t="s">
        <v>192</v>
      </c>
      <c r="B14" s="234" t="s">
        <v>142</v>
      </c>
      <c r="C14" s="237"/>
      <c r="D14" s="238"/>
      <c r="E14" s="32">
        <v>2011</v>
      </c>
      <c r="F14" s="33">
        <v>52.1</v>
      </c>
      <c r="G14" s="202" t="s">
        <v>23</v>
      </c>
      <c r="H14" s="37" t="s">
        <v>87</v>
      </c>
      <c r="I14" s="39">
        <v>16</v>
      </c>
      <c r="J14" s="156">
        <v>2</v>
      </c>
      <c r="K14" s="26">
        <v>1.3</v>
      </c>
      <c r="L14" s="25">
        <v>42</v>
      </c>
      <c r="M14" s="25">
        <v>70</v>
      </c>
      <c r="N14" s="30">
        <f>SUM(L14,0.5*M14)</f>
        <v>77</v>
      </c>
      <c r="O14" s="30">
        <v>3</v>
      </c>
      <c r="P14" s="30">
        <v>3</v>
      </c>
      <c r="Q14" s="38">
        <f>N14*K14*J14</f>
        <v>200.20000000000002</v>
      </c>
      <c r="R14" s="39">
        <v>2</v>
      </c>
      <c r="S14" s="25"/>
      <c r="T14" s="28" t="s">
        <v>88</v>
      </c>
    </row>
    <row r="15" spans="1:20" s="29" customFormat="1" ht="15">
      <c r="A15" s="24" t="s">
        <v>195</v>
      </c>
      <c r="B15" s="239" t="s">
        <v>164</v>
      </c>
      <c r="C15" s="226"/>
      <c r="D15" s="227"/>
      <c r="E15" s="32">
        <v>2012</v>
      </c>
      <c r="F15" s="33">
        <v>49.2</v>
      </c>
      <c r="G15" s="202" t="s">
        <v>23</v>
      </c>
      <c r="H15" s="31" t="s">
        <v>162</v>
      </c>
      <c r="I15" s="39">
        <v>16</v>
      </c>
      <c r="J15" s="156">
        <v>2</v>
      </c>
      <c r="K15" s="26">
        <v>1.3</v>
      </c>
      <c r="L15" s="25">
        <v>34</v>
      </c>
      <c r="M15" s="25">
        <v>79</v>
      </c>
      <c r="N15" s="30">
        <f>SUM(L15,0.5*M15)</f>
        <v>73.5</v>
      </c>
      <c r="O15" s="30">
        <v>3</v>
      </c>
      <c r="P15" s="30">
        <v>4</v>
      </c>
      <c r="Q15" s="38">
        <f>N15*K15*J15</f>
        <v>191.1</v>
      </c>
      <c r="R15" s="39">
        <v>3</v>
      </c>
      <c r="S15" s="25"/>
      <c r="T15" s="28" t="s">
        <v>163</v>
      </c>
    </row>
    <row r="16" spans="1:20" s="29" customFormat="1" ht="15">
      <c r="A16" s="24" t="s">
        <v>194</v>
      </c>
      <c r="B16" s="234" t="s">
        <v>95</v>
      </c>
      <c r="C16" s="237"/>
      <c r="D16" s="238"/>
      <c r="E16" s="32">
        <v>2012</v>
      </c>
      <c r="F16" s="33">
        <v>46.24</v>
      </c>
      <c r="G16" s="34" t="s">
        <v>23</v>
      </c>
      <c r="H16" s="31" t="s">
        <v>108</v>
      </c>
      <c r="I16" s="149">
        <v>16</v>
      </c>
      <c r="J16" s="41">
        <v>2</v>
      </c>
      <c r="K16" s="26">
        <v>1.4</v>
      </c>
      <c r="L16" s="25">
        <v>35</v>
      </c>
      <c r="M16" s="25">
        <v>57</v>
      </c>
      <c r="N16" s="30">
        <f>SUM(L16,0.5*M16)</f>
        <v>63.5</v>
      </c>
      <c r="O16" s="30">
        <v>4</v>
      </c>
      <c r="P16" s="30">
        <v>2</v>
      </c>
      <c r="Q16" s="38">
        <f>N16*K16*J16</f>
        <v>177.79999999999998</v>
      </c>
      <c r="R16" s="39"/>
      <c r="S16" s="25"/>
      <c r="T16" s="28" t="s">
        <v>70</v>
      </c>
    </row>
    <row r="17" spans="1:20" s="29" customFormat="1" ht="15">
      <c r="A17" s="24" t="s">
        <v>194</v>
      </c>
      <c r="B17" s="239" t="s">
        <v>113</v>
      </c>
      <c r="C17" s="235"/>
      <c r="D17" s="236"/>
      <c r="E17" s="32">
        <v>2011</v>
      </c>
      <c r="F17" s="33">
        <v>62.1</v>
      </c>
      <c r="G17" s="34" t="s">
        <v>23</v>
      </c>
      <c r="H17" s="31" t="s">
        <v>108</v>
      </c>
      <c r="I17" s="39">
        <v>16</v>
      </c>
      <c r="J17" s="156">
        <v>2</v>
      </c>
      <c r="K17" s="26">
        <v>1.1</v>
      </c>
      <c r="L17" s="25">
        <v>43</v>
      </c>
      <c r="M17" s="25">
        <v>67</v>
      </c>
      <c r="N17" s="30">
        <f>SUM(L17,0.5*M17)</f>
        <v>76.5</v>
      </c>
      <c r="O17" s="25">
        <v>4</v>
      </c>
      <c r="P17" s="25">
        <v>4</v>
      </c>
      <c r="Q17" s="38">
        <f>N17*K17*J17</f>
        <v>168.3</v>
      </c>
      <c r="R17" s="39"/>
      <c r="S17" s="25"/>
      <c r="T17" s="28" t="s">
        <v>70</v>
      </c>
    </row>
    <row r="18" spans="1:20" s="29" customFormat="1" ht="15">
      <c r="A18" s="24" t="s">
        <v>192</v>
      </c>
      <c r="B18" s="94" t="s">
        <v>81</v>
      </c>
      <c r="C18" s="111"/>
      <c r="D18" s="112"/>
      <c r="E18" s="32">
        <v>2012</v>
      </c>
      <c r="F18" s="33">
        <v>62.3</v>
      </c>
      <c r="G18" s="34" t="s">
        <v>122</v>
      </c>
      <c r="H18" s="31" t="s">
        <v>108</v>
      </c>
      <c r="I18" s="25">
        <v>14</v>
      </c>
      <c r="J18" s="26">
        <v>1.5</v>
      </c>
      <c r="K18" s="26">
        <v>1.1</v>
      </c>
      <c r="L18" s="25">
        <v>46</v>
      </c>
      <c r="M18" s="25">
        <v>90</v>
      </c>
      <c r="N18" s="30">
        <f>SUM(L18,0.5*M18)</f>
        <v>91</v>
      </c>
      <c r="O18" s="25">
        <v>4</v>
      </c>
      <c r="P18" s="25">
        <v>3</v>
      </c>
      <c r="Q18" s="38">
        <f>N18*K18*J18</f>
        <v>150.15</v>
      </c>
      <c r="R18" s="39"/>
      <c r="S18" s="25"/>
      <c r="T18" s="36" t="s">
        <v>75</v>
      </c>
    </row>
    <row r="19" spans="1:20" s="29" customFormat="1" ht="15">
      <c r="A19" s="24" t="s">
        <v>194</v>
      </c>
      <c r="B19" s="239" t="s">
        <v>170</v>
      </c>
      <c r="C19" s="235"/>
      <c r="D19" s="236"/>
      <c r="E19" s="32">
        <v>2012</v>
      </c>
      <c r="F19" s="33">
        <v>102</v>
      </c>
      <c r="G19" s="34" t="s">
        <v>23</v>
      </c>
      <c r="H19" s="31" t="s">
        <v>162</v>
      </c>
      <c r="I19" s="39">
        <v>16</v>
      </c>
      <c r="J19" s="39">
        <v>2</v>
      </c>
      <c r="K19" s="26">
        <v>1</v>
      </c>
      <c r="L19" s="25">
        <v>39</v>
      </c>
      <c r="M19" s="25">
        <v>50</v>
      </c>
      <c r="N19" s="30">
        <f>SUM(L19,0.5*M19)</f>
        <v>64</v>
      </c>
      <c r="O19" s="30">
        <v>6</v>
      </c>
      <c r="P19" s="30">
        <v>2</v>
      </c>
      <c r="Q19" s="38">
        <f>N19*K19*J19</f>
        <v>128</v>
      </c>
      <c r="R19" s="39"/>
      <c r="S19" s="25"/>
      <c r="T19" s="36" t="s">
        <v>163</v>
      </c>
    </row>
    <row r="20" spans="1:20" s="29" customFormat="1" ht="15">
      <c r="A20" s="24" t="s">
        <v>192</v>
      </c>
      <c r="B20" s="239" t="s">
        <v>94</v>
      </c>
      <c r="C20" s="226"/>
      <c r="D20" s="227"/>
      <c r="E20" s="32">
        <v>2012</v>
      </c>
      <c r="F20" s="33">
        <v>82.94</v>
      </c>
      <c r="G20" s="34" t="s">
        <v>23</v>
      </c>
      <c r="H20" s="31" t="s">
        <v>108</v>
      </c>
      <c r="I20" s="31">
        <v>14</v>
      </c>
      <c r="J20" s="143">
        <v>1.5</v>
      </c>
      <c r="K20" s="26">
        <v>1</v>
      </c>
      <c r="L20" s="25">
        <v>52</v>
      </c>
      <c r="M20" s="25">
        <v>52</v>
      </c>
      <c r="N20" s="30">
        <f>SUM(L20,0.5*M20)</f>
        <v>78</v>
      </c>
      <c r="O20" s="30">
        <v>5</v>
      </c>
      <c r="P20" s="30">
        <v>4</v>
      </c>
      <c r="Q20" s="38">
        <f>N20*K20*J20</f>
        <v>117</v>
      </c>
      <c r="R20" s="39"/>
      <c r="S20" s="25"/>
      <c r="T20" s="28" t="s">
        <v>70</v>
      </c>
    </row>
    <row r="21" spans="1:20" s="29" customFormat="1" ht="15">
      <c r="A21" s="24" t="s">
        <v>192</v>
      </c>
      <c r="B21" s="234" t="s">
        <v>80</v>
      </c>
      <c r="C21" s="237"/>
      <c r="D21" s="238"/>
      <c r="E21" s="32">
        <v>2012</v>
      </c>
      <c r="F21" s="33">
        <v>44</v>
      </c>
      <c r="G21" s="34" t="s">
        <v>23</v>
      </c>
      <c r="H21" s="149" t="s">
        <v>147</v>
      </c>
      <c r="I21" s="31">
        <v>10</v>
      </c>
      <c r="J21" s="156">
        <v>0.75</v>
      </c>
      <c r="K21" s="26">
        <v>1.4</v>
      </c>
      <c r="L21" s="25">
        <v>58</v>
      </c>
      <c r="M21" s="25">
        <v>106</v>
      </c>
      <c r="N21" s="30">
        <f>SUM(L21,0.5*M21)</f>
        <v>111</v>
      </c>
      <c r="O21" s="25">
        <v>4</v>
      </c>
      <c r="P21" s="25">
        <v>1</v>
      </c>
      <c r="Q21" s="38">
        <f>N21*K21*J21</f>
        <v>116.54999999999998</v>
      </c>
      <c r="R21" s="39"/>
      <c r="S21" s="31"/>
      <c r="T21" s="40" t="s">
        <v>27</v>
      </c>
    </row>
    <row r="22" spans="1:20" s="29" customFormat="1" ht="15">
      <c r="A22" s="24" t="s">
        <v>195</v>
      </c>
      <c r="B22" s="239" t="s">
        <v>137</v>
      </c>
      <c r="C22" s="226"/>
      <c r="D22" s="227"/>
      <c r="E22" s="32">
        <v>2010</v>
      </c>
      <c r="F22" s="33">
        <v>71.1</v>
      </c>
      <c r="G22" s="34" t="s">
        <v>23</v>
      </c>
      <c r="H22" s="31" t="s">
        <v>127</v>
      </c>
      <c r="I22" s="25">
        <v>14</v>
      </c>
      <c r="J22" s="26">
        <v>1.5</v>
      </c>
      <c r="K22" s="26">
        <v>1</v>
      </c>
      <c r="L22" s="25">
        <v>20</v>
      </c>
      <c r="M22" s="25">
        <v>50</v>
      </c>
      <c r="N22" s="30">
        <f>SUM(L22,0.5*M22)</f>
        <v>45</v>
      </c>
      <c r="O22" s="25">
        <v>6</v>
      </c>
      <c r="P22" s="25">
        <v>1</v>
      </c>
      <c r="Q22" s="38">
        <f>N22*K22*J22</f>
        <v>67.5</v>
      </c>
      <c r="R22" s="39"/>
      <c r="S22" s="25"/>
      <c r="T22" s="36" t="s">
        <v>128</v>
      </c>
    </row>
    <row r="23" spans="1:20" s="29" customFormat="1" ht="15">
      <c r="A23" s="24" t="s">
        <v>194</v>
      </c>
      <c r="B23" s="234" t="s">
        <v>189</v>
      </c>
      <c r="C23" s="237"/>
      <c r="D23" s="238"/>
      <c r="E23" s="32">
        <v>2010</v>
      </c>
      <c r="F23" s="33">
        <v>63.3</v>
      </c>
      <c r="G23" s="34" t="s">
        <v>23</v>
      </c>
      <c r="H23" s="31" t="s">
        <v>127</v>
      </c>
      <c r="I23" s="39">
        <v>10</v>
      </c>
      <c r="J23" s="156">
        <v>0.75</v>
      </c>
      <c r="K23" s="26">
        <v>1.05</v>
      </c>
      <c r="L23" s="25">
        <v>37</v>
      </c>
      <c r="M23" s="25">
        <v>51</v>
      </c>
      <c r="N23" s="30">
        <f>SUM(L23,0.5*M23)</f>
        <v>62.5</v>
      </c>
      <c r="O23" s="30">
        <v>5</v>
      </c>
      <c r="P23" s="30">
        <v>1</v>
      </c>
      <c r="Q23" s="38">
        <f>N23*K23*J23</f>
        <v>49.21875</v>
      </c>
      <c r="R23" s="39"/>
      <c r="S23" s="25"/>
      <c r="T23" s="36" t="s">
        <v>128</v>
      </c>
    </row>
    <row r="24" spans="1:20" s="29" customFormat="1" ht="15">
      <c r="A24" s="24" t="s">
        <v>193</v>
      </c>
      <c r="B24" s="94" t="s">
        <v>129</v>
      </c>
      <c r="C24" s="111"/>
      <c r="D24" s="112"/>
      <c r="E24" s="32">
        <v>2010</v>
      </c>
      <c r="F24" s="33">
        <v>92.4</v>
      </c>
      <c r="G24" s="34" t="s">
        <v>23</v>
      </c>
      <c r="H24" s="31" t="s">
        <v>127</v>
      </c>
      <c r="I24" s="25">
        <v>10</v>
      </c>
      <c r="J24" s="26">
        <v>0.75</v>
      </c>
      <c r="K24" s="26">
        <v>1</v>
      </c>
      <c r="L24" s="25">
        <v>25</v>
      </c>
      <c r="M24" s="25">
        <v>66</v>
      </c>
      <c r="N24" s="30">
        <f>SUM(L24,0.5*M24)</f>
        <v>58</v>
      </c>
      <c r="O24" s="25">
        <v>5</v>
      </c>
      <c r="P24" s="25">
        <v>2</v>
      </c>
      <c r="Q24" s="38">
        <f>N24*K24*J24</f>
        <v>43.5</v>
      </c>
      <c r="R24" s="39"/>
      <c r="S24" s="25"/>
      <c r="T24" s="36" t="s">
        <v>128</v>
      </c>
    </row>
    <row r="25" spans="1:20" s="29" customFormat="1" ht="15.75">
      <c r="A25" s="24" t="s">
        <v>194</v>
      </c>
      <c r="B25" s="147" t="s">
        <v>130</v>
      </c>
      <c r="C25" s="226"/>
      <c r="D25" s="227"/>
      <c r="E25" s="32">
        <v>2012</v>
      </c>
      <c r="F25" s="33">
        <v>38.8</v>
      </c>
      <c r="G25" s="34" t="s">
        <v>23</v>
      </c>
      <c r="H25" s="31" t="s">
        <v>127</v>
      </c>
      <c r="I25" s="31">
        <v>10</v>
      </c>
      <c r="J25" s="156">
        <v>0.75</v>
      </c>
      <c r="K25" s="26">
        <v>1.5</v>
      </c>
      <c r="L25" s="25">
        <v>14</v>
      </c>
      <c r="M25" s="25">
        <v>18</v>
      </c>
      <c r="N25" s="30">
        <f>SUM(L25,0.5*M25)</f>
        <v>23</v>
      </c>
      <c r="O25" s="25">
        <v>3</v>
      </c>
      <c r="P25" s="25">
        <v>1</v>
      </c>
      <c r="Q25" s="38">
        <f>N25*K25*J25</f>
        <v>25.875</v>
      </c>
      <c r="R25" s="39"/>
      <c r="S25" s="31"/>
      <c r="T25" s="28" t="s">
        <v>128</v>
      </c>
    </row>
    <row r="26" spans="1:20" s="29" customFormat="1" ht="15">
      <c r="A26" s="24" t="s">
        <v>196</v>
      </c>
      <c r="B26" s="239" t="s">
        <v>135</v>
      </c>
      <c r="C26" s="226"/>
      <c r="D26" s="227"/>
      <c r="E26" s="32">
        <v>2012</v>
      </c>
      <c r="F26" s="33">
        <v>75.4</v>
      </c>
      <c r="G26" s="109" t="s">
        <v>23</v>
      </c>
      <c r="H26" s="31" t="s">
        <v>127</v>
      </c>
      <c r="I26" s="39">
        <v>10</v>
      </c>
      <c r="J26" s="156">
        <v>0.75</v>
      </c>
      <c r="K26" s="26">
        <v>1</v>
      </c>
      <c r="L26" s="25">
        <v>10</v>
      </c>
      <c r="M26" s="25">
        <v>24</v>
      </c>
      <c r="N26" s="30">
        <f>SUM(L26,0.5*M26)</f>
        <v>22</v>
      </c>
      <c r="O26" s="25">
        <v>5</v>
      </c>
      <c r="P26" s="25">
        <v>3</v>
      </c>
      <c r="Q26" s="38">
        <f>N26*K26*J26</f>
        <v>16.5</v>
      </c>
      <c r="R26" s="39"/>
      <c r="S26" s="25"/>
      <c r="T26" s="28" t="s">
        <v>128</v>
      </c>
    </row>
    <row r="27" spans="1:19" ht="15">
      <c r="A27" s="240" t="s">
        <v>21</v>
      </c>
      <c r="B27" s="240"/>
      <c r="C27" s="240"/>
      <c r="D27" s="240"/>
      <c r="E27" s="240"/>
      <c r="F27" s="18"/>
      <c r="G27" s="20" t="s">
        <v>28</v>
      </c>
      <c r="H27" s="240"/>
      <c r="I27" s="240" t="s">
        <v>22</v>
      </c>
      <c r="J27" s="240"/>
      <c r="K27" s="240"/>
      <c r="L27" s="240"/>
      <c r="M27" s="240"/>
      <c r="N27" s="240"/>
      <c r="O27" s="240"/>
      <c r="P27" s="240"/>
      <c r="Q27" s="240"/>
      <c r="R27" s="240"/>
      <c r="S27" s="19" t="s">
        <v>102</v>
      </c>
    </row>
    <row r="28" spans="1:20" ht="15">
      <c r="A28" s="3"/>
      <c r="B28" s="3"/>
      <c r="C28" s="3"/>
      <c r="D28" s="3"/>
      <c r="E28" s="3"/>
      <c r="F28" s="21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</sheetData>
  <sheetProtection/>
  <mergeCells count="15">
    <mergeCell ref="L10:P10"/>
    <mergeCell ref="Q10:Q11"/>
    <mergeCell ref="R10:R11"/>
    <mergeCell ref="S10:S11"/>
    <mergeCell ref="T10:T11"/>
    <mergeCell ref="Q8:T8"/>
    <mergeCell ref="A10:A11"/>
    <mergeCell ref="B10:D11"/>
    <mergeCell ref="E10:E11"/>
    <mergeCell ref="F10:F11"/>
    <mergeCell ref="G10:G11"/>
    <mergeCell ref="H10:H11"/>
    <mergeCell ref="I10:I11"/>
    <mergeCell ref="J10:J11"/>
    <mergeCell ref="K10:K11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5">
      <selection activeCell="H29" sqref="H29"/>
    </sheetView>
  </sheetViews>
  <sheetFormatPr defaultColWidth="9.140625" defaultRowHeight="15"/>
  <cols>
    <col min="1" max="1" width="6.28125" style="125" customWidth="1"/>
    <col min="2" max="2" width="3.421875" style="125" customWidth="1"/>
    <col min="3" max="3" width="7.28125" style="125" customWidth="1"/>
    <col min="4" max="4" width="14.8515625" style="125" customWidth="1"/>
    <col min="5" max="5" width="5.28125" style="125" customWidth="1"/>
    <col min="6" max="6" width="7.8515625" style="22" customWidth="1"/>
    <col min="7" max="7" width="5.7109375" style="125" customWidth="1"/>
    <col min="8" max="8" width="45.421875" style="125" customWidth="1"/>
    <col min="9" max="9" width="3.57421875" style="125" customWidth="1"/>
    <col min="10" max="10" width="5.421875" style="125" customWidth="1"/>
    <col min="11" max="11" width="6.421875" style="125" customWidth="1"/>
    <col min="12" max="12" width="4.140625" style="125" customWidth="1"/>
    <col min="13" max="13" width="4.7109375" style="125" customWidth="1"/>
    <col min="14" max="14" width="7.00390625" style="125" customWidth="1"/>
    <col min="15" max="16" width="3.421875" style="125" customWidth="1"/>
    <col min="17" max="17" width="10.28125" style="125" customWidth="1"/>
    <col min="18" max="19" width="6.8515625" style="125" customWidth="1"/>
    <col min="20" max="20" width="15.421875" style="125" customWidth="1"/>
    <col min="21" max="16384" width="9.140625" style="125" customWidth="1"/>
  </cols>
  <sheetData>
    <row r="1" spans="1:20" ht="15">
      <c r="A1" s="2" t="s">
        <v>0</v>
      </c>
      <c r="B1" s="2"/>
      <c r="C1" s="2"/>
      <c r="D1" s="2"/>
      <c r="E1" s="2"/>
      <c r="F1" s="2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>
      <c r="A2" s="2" t="s">
        <v>34</v>
      </c>
      <c r="B2" s="2"/>
      <c r="C2" s="2"/>
      <c r="D2" s="2"/>
      <c r="E2" s="2"/>
      <c r="F2" s="2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.75" thickBot="1">
      <c r="A3" s="131" t="s">
        <v>53</v>
      </c>
      <c r="B3" s="132"/>
      <c r="C3" s="132"/>
      <c r="D3" s="132"/>
      <c r="E3" s="132"/>
      <c r="F3" s="132"/>
      <c r="G3" s="132"/>
      <c r="H3" s="13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 thickBot="1">
      <c r="A4" s="3"/>
      <c r="B4" s="3"/>
      <c r="C4" s="3"/>
      <c r="D4" s="3"/>
      <c r="E4" s="3"/>
      <c r="F4" s="21"/>
      <c r="G4" s="3"/>
      <c r="H4" s="3"/>
      <c r="I4" s="3"/>
      <c r="J4" s="3"/>
      <c r="K4" s="2" t="s">
        <v>26</v>
      </c>
      <c r="L4" s="3"/>
      <c r="M4" s="3"/>
      <c r="N4" s="3"/>
      <c r="O4" s="3"/>
      <c r="P4" s="3"/>
      <c r="Q4" s="133" t="s">
        <v>58</v>
      </c>
      <c r="R4" s="134"/>
      <c r="S4" s="134"/>
      <c r="T4" s="135"/>
    </row>
    <row r="5" spans="1:20" ht="26.25" thickBot="1">
      <c r="A5" s="19" t="s">
        <v>1</v>
      </c>
      <c r="B5" s="5">
        <v>6</v>
      </c>
      <c r="C5" s="4" t="s">
        <v>2</v>
      </c>
      <c r="D5" s="5" t="s">
        <v>83</v>
      </c>
      <c r="E5" s="4" t="s">
        <v>3</v>
      </c>
      <c r="F5" s="23">
        <v>2024</v>
      </c>
      <c r="G5" s="3"/>
      <c r="H5" s="6" t="s">
        <v>4</v>
      </c>
      <c r="I5" s="3"/>
      <c r="J5" s="3"/>
      <c r="K5" s="3" t="s">
        <v>5</v>
      </c>
      <c r="L5" s="3"/>
      <c r="M5" s="3"/>
      <c r="N5" s="3"/>
      <c r="O5" s="3"/>
      <c r="P5" s="3"/>
      <c r="Q5" s="7" t="s">
        <v>54</v>
      </c>
      <c r="R5" s="122"/>
      <c r="S5" s="8"/>
      <c r="T5" s="8"/>
    </row>
    <row r="6" spans="1:20" ht="18.75" thickBot="1">
      <c r="A6" s="3"/>
      <c r="B6" s="3"/>
      <c r="C6" s="3"/>
      <c r="D6" s="3"/>
      <c r="E6" s="3"/>
      <c r="F6" s="21"/>
      <c r="G6" s="3"/>
      <c r="H6" s="43" t="s">
        <v>36</v>
      </c>
      <c r="I6" s="3"/>
      <c r="J6" s="3"/>
      <c r="K6" s="3"/>
      <c r="L6" s="3"/>
      <c r="M6" s="3"/>
      <c r="N6" s="3"/>
      <c r="O6" s="3"/>
      <c r="P6" s="3"/>
      <c r="Q6" s="9" t="s">
        <v>106</v>
      </c>
      <c r="R6" s="123"/>
      <c r="S6" s="10"/>
      <c r="T6" s="10"/>
    </row>
    <row r="7" spans="1:20" ht="15.75">
      <c r="A7" s="11" t="s">
        <v>84</v>
      </c>
      <c r="B7" s="12"/>
      <c r="C7" s="12"/>
      <c r="D7" s="13"/>
      <c r="E7" s="3"/>
      <c r="F7" s="148" t="s">
        <v>104</v>
      </c>
      <c r="G7" s="3"/>
      <c r="H7" s="4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75">
      <c r="A8" s="14" t="s">
        <v>52</v>
      </c>
      <c r="B8" s="15"/>
      <c r="C8" s="15"/>
      <c r="D8" s="16"/>
      <c r="E8" s="3"/>
      <c r="F8" s="21" t="s">
        <v>78</v>
      </c>
      <c r="G8" s="3"/>
      <c r="H8" s="3"/>
      <c r="I8" s="3"/>
      <c r="J8" s="3"/>
      <c r="K8" s="3"/>
      <c r="L8" s="3"/>
      <c r="M8" s="3"/>
      <c r="N8" s="3"/>
      <c r="O8" s="3"/>
      <c r="P8" s="3"/>
      <c r="Q8" s="241" t="s">
        <v>108</v>
      </c>
      <c r="R8" s="242"/>
      <c r="S8" s="242"/>
      <c r="T8" s="243"/>
    </row>
    <row r="9" spans="1:20" ht="6.75" customHeight="1">
      <c r="A9" s="3"/>
      <c r="B9" s="3"/>
      <c r="C9" s="3"/>
      <c r="D9" s="3"/>
      <c r="E9" s="3"/>
      <c r="F9" s="21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3.5" customHeight="1">
      <c r="A10" s="254" t="s">
        <v>6</v>
      </c>
      <c r="B10" s="256" t="s">
        <v>18</v>
      </c>
      <c r="C10" s="257"/>
      <c r="D10" s="258"/>
      <c r="E10" s="244" t="s">
        <v>8</v>
      </c>
      <c r="F10" s="253" t="s">
        <v>9</v>
      </c>
      <c r="G10" s="246" t="s">
        <v>10</v>
      </c>
      <c r="H10" s="251" t="s">
        <v>11</v>
      </c>
      <c r="I10" s="244" t="s">
        <v>12</v>
      </c>
      <c r="J10" s="246" t="s">
        <v>40</v>
      </c>
      <c r="K10" s="246" t="s">
        <v>41</v>
      </c>
      <c r="L10" s="248" t="s">
        <v>43</v>
      </c>
      <c r="M10" s="249"/>
      <c r="N10" s="249"/>
      <c r="O10" s="249"/>
      <c r="P10" s="250"/>
      <c r="Q10" s="246" t="s">
        <v>14</v>
      </c>
      <c r="R10" s="244" t="s">
        <v>82</v>
      </c>
      <c r="S10" s="244" t="s">
        <v>42</v>
      </c>
      <c r="T10" s="244" t="s">
        <v>15</v>
      </c>
    </row>
    <row r="11" spans="1:20" ht="72" customHeight="1">
      <c r="A11" s="255"/>
      <c r="B11" s="259"/>
      <c r="C11" s="260"/>
      <c r="D11" s="261"/>
      <c r="E11" s="245"/>
      <c r="F11" s="247"/>
      <c r="G11" s="247"/>
      <c r="H11" s="252"/>
      <c r="I11" s="245"/>
      <c r="J11" s="247"/>
      <c r="K11" s="247"/>
      <c r="L11" s="68" t="s">
        <v>19</v>
      </c>
      <c r="M11" s="69" t="s">
        <v>13</v>
      </c>
      <c r="N11" s="69" t="s">
        <v>20</v>
      </c>
      <c r="O11" s="69" t="s">
        <v>16</v>
      </c>
      <c r="P11" s="69" t="s">
        <v>17</v>
      </c>
      <c r="Q11" s="247"/>
      <c r="R11" s="245"/>
      <c r="S11" s="245"/>
      <c r="T11" s="245"/>
    </row>
    <row r="12" spans="1:20" ht="15.75" customHeight="1">
      <c r="A12" s="70"/>
      <c r="B12" s="71"/>
      <c r="C12" s="72"/>
      <c r="D12" s="73"/>
      <c r="E12" s="74"/>
      <c r="F12" s="75"/>
      <c r="G12" s="74"/>
      <c r="H12" s="50" t="s">
        <v>45</v>
      </c>
      <c r="I12" s="74"/>
      <c r="J12" s="76"/>
      <c r="K12" s="76"/>
      <c r="L12" s="77"/>
      <c r="M12" s="78"/>
      <c r="N12" s="79"/>
      <c r="O12" s="79"/>
      <c r="P12" s="79"/>
      <c r="Q12" s="76"/>
      <c r="R12" s="76"/>
      <c r="S12" s="74"/>
      <c r="T12" s="74"/>
    </row>
    <row r="13" spans="1:20" s="29" customFormat="1" ht="15">
      <c r="A13" s="24" t="s">
        <v>194</v>
      </c>
      <c r="B13" s="262" t="s">
        <v>152</v>
      </c>
      <c r="C13" s="263"/>
      <c r="D13" s="264"/>
      <c r="E13" s="32">
        <v>2008</v>
      </c>
      <c r="F13" s="33">
        <v>48</v>
      </c>
      <c r="G13" s="34" t="s">
        <v>153</v>
      </c>
      <c r="H13" s="149" t="s">
        <v>147</v>
      </c>
      <c r="I13" s="149">
        <v>16</v>
      </c>
      <c r="J13" s="143">
        <v>1.5</v>
      </c>
      <c r="K13" s="26">
        <v>1.5</v>
      </c>
      <c r="L13" s="25">
        <v>64</v>
      </c>
      <c r="M13" s="25">
        <v>108</v>
      </c>
      <c r="N13" s="30">
        <f>SUM(L13,0.5*M13)</f>
        <v>118</v>
      </c>
      <c r="O13" s="30">
        <v>6</v>
      </c>
      <c r="P13" s="30">
        <v>3</v>
      </c>
      <c r="Q13" s="38">
        <f>N13*K13*J13</f>
        <v>265.5</v>
      </c>
      <c r="R13" s="39"/>
      <c r="S13" s="31"/>
      <c r="T13" s="28" t="s">
        <v>27</v>
      </c>
    </row>
    <row r="14" spans="1:20" s="29" customFormat="1" ht="15.75">
      <c r="A14" s="44"/>
      <c r="B14" s="128"/>
      <c r="C14" s="57"/>
      <c r="D14" s="58"/>
      <c r="E14" s="59"/>
      <c r="F14" s="51"/>
      <c r="G14" s="60"/>
      <c r="H14" s="50" t="s">
        <v>29</v>
      </c>
      <c r="I14" s="59"/>
      <c r="J14" s="59"/>
      <c r="K14" s="61"/>
      <c r="L14" s="52"/>
      <c r="M14" s="52"/>
      <c r="N14" s="52"/>
      <c r="O14" s="53"/>
      <c r="P14" s="53"/>
      <c r="Q14" s="54"/>
      <c r="R14" s="59"/>
      <c r="S14" s="52"/>
      <c r="T14" s="62"/>
    </row>
    <row r="15" spans="1:20" s="29" customFormat="1" ht="15.75">
      <c r="A15" s="24" t="s">
        <v>194</v>
      </c>
      <c r="B15" s="163" t="s">
        <v>71</v>
      </c>
      <c r="C15" s="198"/>
      <c r="D15" s="199"/>
      <c r="E15" s="32">
        <v>2009</v>
      </c>
      <c r="F15" s="33">
        <v>52.95</v>
      </c>
      <c r="G15" s="34" t="s">
        <v>72</v>
      </c>
      <c r="H15" s="31" t="s">
        <v>108</v>
      </c>
      <c r="I15" s="31">
        <v>24</v>
      </c>
      <c r="J15" s="41">
        <v>4</v>
      </c>
      <c r="K15" s="26">
        <v>1.4</v>
      </c>
      <c r="L15" s="25">
        <v>35</v>
      </c>
      <c r="M15" s="25">
        <v>87</v>
      </c>
      <c r="N15" s="30">
        <f>SUM(L15,0.5*M15)</f>
        <v>78.5</v>
      </c>
      <c r="O15" s="30">
        <v>6</v>
      </c>
      <c r="P15" s="30">
        <v>4</v>
      </c>
      <c r="Q15" s="38">
        <f>N15*K15*J15</f>
        <v>439.59999999999997</v>
      </c>
      <c r="R15" s="39"/>
      <c r="S15" s="31"/>
      <c r="T15" s="28" t="s">
        <v>74</v>
      </c>
    </row>
    <row r="16" spans="1:20" s="1" customFormat="1" ht="15.75">
      <c r="A16" s="44"/>
      <c r="B16" s="128"/>
      <c r="C16" s="57"/>
      <c r="D16" s="58"/>
      <c r="E16" s="59"/>
      <c r="F16" s="51"/>
      <c r="G16" s="60"/>
      <c r="H16" s="50" t="s">
        <v>30</v>
      </c>
      <c r="I16" s="59"/>
      <c r="J16" s="59"/>
      <c r="K16" s="61"/>
      <c r="L16" s="52"/>
      <c r="M16" s="52"/>
      <c r="N16" s="52"/>
      <c r="O16" s="53"/>
      <c r="P16" s="53"/>
      <c r="Q16" s="54"/>
      <c r="R16" s="59"/>
      <c r="S16" s="52"/>
      <c r="T16" s="62"/>
    </row>
    <row r="17" spans="1:20" s="29" customFormat="1" ht="15">
      <c r="A17" s="24" t="s">
        <v>194</v>
      </c>
      <c r="B17" s="197" t="s">
        <v>64</v>
      </c>
      <c r="C17" s="144"/>
      <c r="D17" s="145"/>
      <c r="E17" s="32">
        <v>2009</v>
      </c>
      <c r="F17" s="33">
        <v>53.7</v>
      </c>
      <c r="G17" s="109" t="s">
        <v>116</v>
      </c>
      <c r="H17" s="31" t="s">
        <v>108</v>
      </c>
      <c r="I17" s="39">
        <v>24</v>
      </c>
      <c r="J17" s="26">
        <v>4</v>
      </c>
      <c r="K17" s="26">
        <v>1.3</v>
      </c>
      <c r="L17" s="25">
        <v>16</v>
      </c>
      <c r="M17" s="25">
        <v>30</v>
      </c>
      <c r="N17" s="30">
        <f>SUM(L17,0.5*M17)</f>
        <v>31</v>
      </c>
      <c r="O17" s="25">
        <v>7</v>
      </c>
      <c r="P17" s="25">
        <v>2</v>
      </c>
      <c r="Q17" s="26">
        <f>N17*K17*J17</f>
        <v>161.20000000000002</v>
      </c>
      <c r="R17" s="39"/>
      <c r="S17" s="31"/>
      <c r="T17" s="28" t="s">
        <v>70</v>
      </c>
    </row>
    <row r="18" spans="1:20" s="29" customFormat="1" ht="15">
      <c r="A18" s="24" t="s">
        <v>192</v>
      </c>
      <c r="B18" s="197" t="s">
        <v>140</v>
      </c>
      <c r="C18" s="144"/>
      <c r="D18" s="145"/>
      <c r="E18" s="32">
        <v>2009</v>
      </c>
      <c r="F18" s="33">
        <v>56.7</v>
      </c>
      <c r="G18" s="34" t="s">
        <v>23</v>
      </c>
      <c r="H18" s="37" t="s">
        <v>87</v>
      </c>
      <c r="I18" s="41">
        <v>12</v>
      </c>
      <c r="J18" s="41">
        <v>0.75</v>
      </c>
      <c r="K18" s="26">
        <v>1.3</v>
      </c>
      <c r="L18" s="25">
        <v>38</v>
      </c>
      <c r="M18" s="25">
        <v>76</v>
      </c>
      <c r="N18" s="30">
        <f>SUM(L18,0.5*M18)</f>
        <v>76</v>
      </c>
      <c r="O18" s="25">
        <v>7</v>
      </c>
      <c r="P18" s="25">
        <v>1</v>
      </c>
      <c r="Q18" s="38">
        <f>N18*K18*J18</f>
        <v>74.1</v>
      </c>
      <c r="R18" s="39"/>
      <c r="S18" s="25"/>
      <c r="T18" s="36" t="s">
        <v>88</v>
      </c>
    </row>
    <row r="19" spans="1:25" s="182" customFormat="1" ht="15.75">
      <c r="A19" s="44"/>
      <c r="B19" s="128"/>
      <c r="C19" s="129"/>
      <c r="D19" s="130"/>
      <c r="E19" s="63"/>
      <c r="F19" s="64"/>
      <c r="G19" s="52"/>
      <c r="H19" s="65" t="s">
        <v>31</v>
      </c>
      <c r="I19" s="59"/>
      <c r="J19" s="59"/>
      <c r="K19" s="61"/>
      <c r="L19" s="52"/>
      <c r="M19" s="52"/>
      <c r="N19" s="52"/>
      <c r="O19" s="52"/>
      <c r="P19" s="52"/>
      <c r="Q19" s="51"/>
      <c r="R19" s="59"/>
      <c r="S19" s="52"/>
      <c r="T19" s="66"/>
      <c r="U19" s="29"/>
      <c r="V19" s="29"/>
      <c r="W19" s="29"/>
      <c r="X19" s="29"/>
      <c r="Y19" s="29"/>
    </row>
    <row r="20" spans="1:20" s="1" customFormat="1" ht="15.75">
      <c r="A20" s="44"/>
      <c r="B20" s="128"/>
      <c r="C20" s="129"/>
      <c r="D20" s="130"/>
      <c r="E20" s="63"/>
      <c r="F20" s="64"/>
      <c r="G20" s="52"/>
      <c r="H20" s="65" t="s">
        <v>32</v>
      </c>
      <c r="I20" s="59"/>
      <c r="J20" s="59"/>
      <c r="K20" s="61"/>
      <c r="L20" s="52"/>
      <c r="M20" s="52"/>
      <c r="N20" s="52"/>
      <c r="O20" s="52"/>
      <c r="P20" s="52"/>
      <c r="Q20" s="51"/>
      <c r="R20" s="59"/>
      <c r="S20" s="52"/>
      <c r="T20" s="66"/>
    </row>
    <row r="21" spans="1:20" s="29" customFormat="1" ht="15">
      <c r="A21" s="24" t="s">
        <v>194</v>
      </c>
      <c r="B21" s="239" t="s">
        <v>173</v>
      </c>
      <c r="C21" s="235"/>
      <c r="D21" s="236"/>
      <c r="E21" s="32">
        <v>2009</v>
      </c>
      <c r="F21" s="33">
        <v>66.3</v>
      </c>
      <c r="G21" s="34" t="s">
        <v>174</v>
      </c>
      <c r="H21" s="31" t="s">
        <v>162</v>
      </c>
      <c r="I21" s="31">
        <v>24</v>
      </c>
      <c r="J21" s="25">
        <v>4</v>
      </c>
      <c r="K21" s="26">
        <v>1.1</v>
      </c>
      <c r="L21" s="25">
        <v>25</v>
      </c>
      <c r="M21" s="25">
        <v>94</v>
      </c>
      <c r="N21" s="30">
        <f>SUM(L21,0.5*M21)</f>
        <v>72</v>
      </c>
      <c r="O21" s="25">
        <v>7</v>
      </c>
      <c r="P21" s="25">
        <v>4</v>
      </c>
      <c r="Q21" s="26">
        <f>N21*K21*J21</f>
        <v>316.8</v>
      </c>
      <c r="R21" s="39"/>
      <c r="S21" s="25"/>
      <c r="T21" s="36" t="s">
        <v>175</v>
      </c>
    </row>
    <row r="22" spans="1:20" s="29" customFormat="1" ht="15">
      <c r="A22" s="24" t="s">
        <v>192</v>
      </c>
      <c r="B22" s="180" t="s">
        <v>66</v>
      </c>
      <c r="C22" s="178"/>
      <c r="D22" s="179"/>
      <c r="E22" s="150">
        <v>2008</v>
      </c>
      <c r="F22" s="151">
        <v>64.5</v>
      </c>
      <c r="G22" s="34" t="s">
        <v>123</v>
      </c>
      <c r="H22" s="152" t="s">
        <v>65</v>
      </c>
      <c r="I22" s="31">
        <v>24</v>
      </c>
      <c r="J22" s="25">
        <v>4</v>
      </c>
      <c r="K22" s="26">
        <v>1.1</v>
      </c>
      <c r="L22" s="25">
        <v>29</v>
      </c>
      <c r="M22" s="25">
        <v>77</v>
      </c>
      <c r="N22" s="30">
        <f>SUM(L22,0.5*M22)</f>
        <v>67.5</v>
      </c>
      <c r="O22" s="30">
        <v>7</v>
      </c>
      <c r="P22" s="30">
        <v>3</v>
      </c>
      <c r="Q22" s="26">
        <f>N22*K22*J22</f>
        <v>297</v>
      </c>
      <c r="R22" s="39"/>
      <c r="S22" s="31"/>
      <c r="T22" s="35" t="s">
        <v>68</v>
      </c>
    </row>
    <row r="23" spans="1:20" s="1" customFormat="1" ht="15.75">
      <c r="A23" s="44"/>
      <c r="B23" s="128"/>
      <c r="C23" s="129"/>
      <c r="D23" s="130"/>
      <c r="E23" s="63"/>
      <c r="F23" s="64"/>
      <c r="G23" s="60"/>
      <c r="H23" s="65" t="s">
        <v>33</v>
      </c>
      <c r="I23" s="59"/>
      <c r="J23" s="59"/>
      <c r="K23" s="61"/>
      <c r="L23" s="52"/>
      <c r="M23" s="52"/>
      <c r="N23" s="52"/>
      <c r="O23" s="52"/>
      <c r="P23" s="52"/>
      <c r="Q23" s="54"/>
      <c r="R23" s="59"/>
      <c r="S23" s="52"/>
      <c r="T23" s="66"/>
    </row>
    <row r="24" spans="1:20" s="29" customFormat="1" ht="15">
      <c r="A24" s="24" t="s">
        <v>194</v>
      </c>
      <c r="B24" s="197" t="s">
        <v>114</v>
      </c>
      <c r="C24" s="198"/>
      <c r="D24" s="199"/>
      <c r="E24" s="32">
        <v>2009</v>
      </c>
      <c r="F24" s="33">
        <v>70.5</v>
      </c>
      <c r="G24" s="34" t="s">
        <v>23</v>
      </c>
      <c r="H24" s="31" t="s">
        <v>108</v>
      </c>
      <c r="I24" s="39">
        <v>16</v>
      </c>
      <c r="J24" s="25">
        <v>1.5</v>
      </c>
      <c r="K24" s="26">
        <v>1.05</v>
      </c>
      <c r="L24" s="25">
        <v>41</v>
      </c>
      <c r="M24" s="25">
        <v>70</v>
      </c>
      <c r="N24" s="30">
        <f>SUM(L24,0.5*M24)</f>
        <v>76</v>
      </c>
      <c r="O24" s="25">
        <v>8</v>
      </c>
      <c r="P24" s="25">
        <v>1</v>
      </c>
      <c r="Q24" s="38">
        <f>N24*K24*J24</f>
        <v>119.69999999999999</v>
      </c>
      <c r="R24" s="39"/>
      <c r="S24" s="25"/>
      <c r="T24" s="28" t="s">
        <v>70</v>
      </c>
    </row>
    <row r="25" spans="1:20" s="1" customFormat="1" ht="15">
      <c r="A25" s="44"/>
      <c r="B25" s="128"/>
      <c r="C25" s="129"/>
      <c r="D25" s="130"/>
      <c r="E25" s="59"/>
      <c r="F25" s="51"/>
      <c r="G25" s="60"/>
      <c r="H25" s="67" t="s">
        <v>46</v>
      </c>
      <c r="I25" s="59"/>
      <c r="J25" s="59"/>
      <c r="K25" s="51"/>
      <c r="L25" s="52"/>
      <c r="M25" s="52"/>
      <c r="N25" s="52"/>
      <c r="O25" s="52"/>
      <c r="P25" s="52"/>
      <c r="Q25" s="54"/>
      <c r="R25" s="59"/>
      <c r="S25" s="52"/>
      <c r="T25" s="62"/>
    </row>
    <row r="26" spans="1:20" s="29" customFormat="1" ht="15">
      <c r="A26" s="24" t="s">
        <v>194</v>
      </c>
      <c r="B26" s="197" t="s">
        <v>89</v>
      </c>
      <c r="C26" s="226"/>
      <c r="D26" s="227"/>
      <c r="E26" s="32">
        <v>2008</v>
      </c>
      <c r="F26" s="33">
        <v>87.3</v>
      </c>
      <c r="G26" s="34" t="s">
        <v>96</v>
      </c>
      <c r="H26" s="37" t="s">
        <v>87</v>
      </c>
      <c r="I26" s="41">
        <v>24</v>
      </c>
      <c r="J26" s="41">
        <v>4</v>
      </c>
      <c r="K26" s="26">
        <v>1</v>
      </c>
      <c r="L26" s="25">
        <v>58</v>
      </c>
      <c r="M26" s="25">
        <v>89</v>
      </c>
      <c r="N26" s="30">
        <f>SUM(L26,0.5*M26)</f>
        <v>102.5</v>
      </c>
      <c r="O26" s="25">
        <v>9</v>
      </c>
      <c r="P26" s="25">
        <v>4</v>
      </c>
      <c r="Q26" s="38">
        <f>N26*K26*J26</f>
        <v>410</v>
      </c>
      <c r="R26" s="39"/>
      <c r="S26" s="25"/>
      <c r="T26" s="36" t="s">
        <v>88</v>
      </c>
    </row>
    <row r="27" spans="1:20" s="29" customFormat="1" ht="15">
      <c r="A27" s="24" t="s">
        <v>192</v>
      </c>
      <c r="B27" s="164" t="s">
        <v>67</v>
      </c>
      <c r="C27" s="195"/>
      <c r="D27" s="196"/>
      <c r="E27" s="207">
        <v>2009</v>
      </c>
      <c r="F27" s="151">
        <v>86</v>
      </c>
      <c r="G27" s="34" t="s">
        <v>123</v>
      </c>
      <c r="H27" s="152" t="s">
        <v>65</v>
      </c>
      <c r="I27" s="39">
        <v>20</v>
      </c>
      <c r="J27" s="39">
        <v>2</v>
      </c>
      <c r="K27" s="26">
        <v>1</v>
      </c>
      <c r="L27" s="25">
        <v>55</v>
      </c>
      <c r="M27" s="25">
        <v>94</v>
      </c>
      <c r="N27" s="30">
        <f>SUM(L27,0.5*M27)</f>
        <v>102</v>
      </c>
      <c r="O27" s="25">
        <v>9</v>
      </c>
      <c r="P27" s="25">
        <v>3</v>
      </c>
      <c r="Q27" s="38">
        <f>N27*K27*J27</f>
        <v>204</v>
      </c>
      <c r="R27" s="39"/>
      <c r="S27" s="25"/>
      <c r="T27" s="35" t="s">
        <v>68</v>
      </c>
    </row>
    <row r="28" spans="1:20" s="29" customFormat="1" ht="15">
      <c r="A28" s="24" t="s">
        <v>195</v>
      </c>
      <c r="B28" s="212" t="s">
        <v>131</v>
      </c>
      <c r="C28" s="213"/>
      <c r="D28" s="214"/>
      <c r="E28" s="32">
        <v>2009</v>
      </c>
      <c r="F28" s="33">
        <v>121.4</v>
      </c>
      <c r="G28" s="109" t="s">
        <v>116</v>
      </c>
      <c r="H28" s="31" t="s">
        <v>132</v>
      </c>
      <c r="I28" s="39">
        <v>20</v>
      </c>
      <c r="J28" s="25">
        <v>2</v>
      </c>
      <c r="K28" s="26">
        <v>1</v>
      </c>
      <c r="L28" s="25">
        <v>34</v>
      </c>
      <c r="M28" s="25">
        <v>61</v>
      </c>
      <c r="N28" s="30">
        <f>SUM(L28,0.5*M28)</f>
        <v>64.5</v>
      </c>
      <c r="O28" s="25">
        <v>8</v>
      </c>
      <c r="P28" s="25">
        <v>4</v>
      </c>
      <c r="Q28" s="38">
        <f>N28*K28*J28</f>
        <v>129</v>
      </c>
      <c r="R28" s="39"/>
      <c r="S28" s="25"/>
      <c r="T28" s="28" t="s">
        <v>128</v>
      </c>
    </row>
    <row r="29" spans="1:20" s="29" customFormat="1" ht="15">
      <c r="A29" s="24" t="s">
        <v>193</v>
      </c>
      <c r="B29" s="197" t="s">
        <v>134</v>
      </c>
      <c r="C29" s="144"/>
      <c r="D29" s="145"/>
      <c r="E29" s="206">
        <v>2008</v>
      </c>
      <c r="F29" s="26">
        <v>82.7</v>
      </c>
      <c r="G29" s="109" t="s">
        <v>23</v>
      </c>
      <c r="H29" s="31" t="s">
        <v>127</v>
      </c>
      <c r="I29" s="39">
        <v>14</v>
      </c>
      <c r="J29" s="25">
        <v>1</v>
      </c>
      <c r="K29" s="26">
        <v>1</v>
      </c>
      <c r="L29" s="25">
        <v>36</v>
      </c>
      <c r="M29" s="25">
        <v>66</v>
      </c>
      <c r="N29" s="30">
        <f>SUM(L29,0.5*M29)</f>
        <v>69</v>
      </c>
      <c r="O29" s="25">
        <v>9</v>
      </c>
      <c r="P29" s="25">
        <v>2</v>
      </c>
      <c r="Q29" s="38">
        <f>N29*K29*J29</f>
        <v>69</v>
      </c>
      <c r="R29" s="39"/>
      <c r="S29" s="25"/>
      <c r="T29" s="28" t="s">
        <v>128</v>
      </c>
    </row>
    <row r="30" spans="1:20" s="29" customFormat="1" ht="15">
      <c r="A30" s="24" t="s">
        <v>196</v>
      </c>
      <c r="B30" s="197" t="s">
        <v>133</v>
      </c>
      <c r="C30" s="144"/>
      <c r="D30" s="145"/>
      <c r="E30" s="206">
        <v>2009</v>
      </c>
      <c r="F30" s="26">
        <v>83.15</v>
      </c>
      <c r="G30" s="109" t="s">
        <v>23</v>
      </c>
      <c r="H30" s="31" t="s">
        <v>127</v>
      </c>
      <c r="I30" s="39">
        <v>14</v>
      </c>
      <c r="J30" s="25">
        <v>1</v>
      </c>
      <c r="K30" s="26">
        <v>1</v>
      </c>
      <c r="L30" s="25">
        <v>30</v>
      </c>
      <c r="M30" s="25">
        <v>69</v>
      </c>
      <c r="N30" s="30">
        <f>SUM(L30,0.5*M30)</f>
        <v>64.5</v>
      </c>
      <c r="O30" s="25">
        <v>9</v>
      </c>
      <c r="P30" s="25">
        <v>1</v>
      </c>
      <c r="Q30" s="38">
        <f>N30*K30*J30</f>
        <v>64.5</v>
      </c>
      <c r="R30" s="39"/>
      <c r="S30" s="25"/>
      <c r="T30" s="28" t="s">
        <v>128</v>
      </c>
    </row>
    <row r="31" spans="1:20" s="29" customFormat="1" ht="15">
      <c r="A31" s="24" t="s">
        <v>198</v>
      </c>
      <c r="B31" s="239" t="s">
        <v>126</v>
      </c>
      <c r="C31" s="235"/>
      <c r="D31" s="236"/>
      <c r="E31" s="206">
        <v>2009</v>
      </c>
      <c r="F31" s="26">
        <v>73.7</v>
      </c>
      <c r="G31" s="109" t="s">
        <v>23</v>
      </c>
      <c r="H31" s="31" t="s">
        <v>127</v>
      </c>
      <c r="I31" s="39">
        <v>12</v>
      </c>
      <c r="J31" s="25">
        <v>0.75</v>
      </c>
      <c r="K31" s="26">
        <v>1</v>
      </c>
      <c r="L31" s="25">
        <v>24</v>
      </c>
      <c r="M31" s="25">
        <v>60</v>
      </c>
      <c r="N31" s="30">
        <f>SUM(L31,0.5*M31)</f>
        <v>54</v>
      </c>
      <c r="O31" s="25">
        <v>8</v>
      </c>
      <c r="P31" s="25">
        <v>3</v>
      </c>
      <c r="Q31" s="38">
        <f>N31*K31*J31</f>
        <v>40.5</v>
      </c>
      <c r="R31" s="39"/>
      <c r="S31" s="25"/>
      <c r="T31" s="28" t="s">
        <v>128</v>
      </c>
    </row>
    <row r="32" spans="1:20" s="29" customFormat="1" ht="15">
      <c r="A32" s="24" t="s">
        <v>199</v>
      </c>
      <c r="B32" s="197" t="s">
        <v>115</v>
      </c>
      <c r="C32" s="235"/>
      <c r="D32" s="236"/>
      <c r="E32" s="39">
        <v>2009</v>
      </c>
      <c r="F32" s="26">
        <v>84</v>
      </c>
      <c r="G32" s="109" t="s">
        <v>23</v>
      </c>
      <c r="H32" s="31" t="s">
        <v>108</v>
      </c>
      <c r="I32" s="39">
        <v>12</v>
      </c>
      <c r="J32" s="25">
        <v>0.75</v>
      </c>
      <c r="K32" s="26">
        <v>1</v>
      </c>
      <c r="L32" s="25">
        <v>20</v>
      </c>
      <c r="M32" s="25">
        <v>64</v>
      </c>
      <c r="N32" s="30">
        <f>SUM(L32,0.5*M32)</f>
        <v>52</v>
      </c>
      <c r="O32" s="25">
        <v>8</v>
      </c>
      <c r="P32" s="25">
        <v>2</v>
      </c>
      <c r="Q32" s="38">
        <f>N32*K32*J32</f>
        <v>39</v>
      </c>
      <c r="R32" s="39"/>
      <c r="S32" s="25"/>
      <c r="T32" s="28" t="s">
        <v>70</v>
      </c>
    </row>
    <row r="33" spans="1:19" ht="15">
      <c r="A33" s="127" t="s">
        <v>21</v>
      </c>
      <c r="B33" s="127"/>
      <c r="C33" s="127"/>
      <c r="D33" s="127"/>
      <c r="E33" s="127"/>
      <c r="F33" s="18"/>
      <c r="G33" s="20" t="s">
        <v>28</v>
      </c>
      <c r="H33" s="127"/>
      <c r="I33" s="127" t="s">
        <v>22</v>
      </c>
      <c r="J33" s="127"/>
      <c r="K33" s="127"/>
      <c r="L33" s="127"/>
      <c r="M33" s="127"/>
      <c r="N33" s="127"/>
      <c r="O33" s="127"/>
      <c r="P33" s="127"/>
      <c r="Q33" s="127"/>
      <c r="R33" s="127"/>
      <c r="S33" s="19" t="s">
        <v>103</v>
      </c>
    </row>
    <row r="34" spans="1:20" ht="15">
      <c r="A34" s="3"/>
      <c r="B34" s="3"/>
      <c r="C34" s="3"/>
      <c r="D34" s="3"/>
      <c r="E34" s="3"/>
      <c r="F34" s="21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</sheetData>
  <sheetProtection/>
  <mergeCells count="16">
    <mergeCell ref="Q8:T8"/>
    <mergeCell ref="H10:H11"/>
    <mergeCell ref="L10:P10"/>
    <mergeCell ref="Q10:Q11"/>
    <mergeCell ref="R10:R11"/>
    <mergeCell ref="S10:S11"/>
    <mergeCell ref="T10:T11"/>
    <mergeCell ref="K10:K11"/>
    <mergeCell ref="I10:I11"/>
    <mergeCell ref="J10:J11"/>
    <mergeCell ref="A10:A11"/>
    <mergeCell ref="B10:D11"/>
    <mergeCell ref="E10:E11"/>
    <mergeCell ref="F10:F11"/>
    <mergeCell ref="G10:G11"/>
    <mergeCell ref="B13:D13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0">
      <selection activeCell="R15" sqref="R15"/>
    </sheetView>
  </sheetViews>
  <sheetFormatPr defaultColWidth="9.140625" defaultRowHeight="15"/>
  <cols>
    <col min="1" max="1" width="6.28125" style="125" customWidth="1"/>
    <col min="2" max="2" width="3.421875" style="125" customWidth="1"/>
    <col min="3" max="3" width="7.28125" style="125" customWidth="1"/>
    <col min="4" max="4" width="14.8515625" style="125" customWidth="1"/>
    <col min="5" max="5" width="5.28125" style="125" customWidth="1"/>
    <col min="6" max="6" width="7.8515625" style="22" customWidth="1"/>
    <col min="7" max="7" width="5.7109375" style="125" customWidth="1"/>
    <col min="8" max="8" width="45.421875" style="125" customWidth="1"/>
    <col min="9" max="9" width="3.57421875" style="125" customWidth="1"/>
    <col min="10" max="10" width="5.421875" style="125" customWidth="1"/>
    <col min="11" max="11" width="6.421875" style="125" customWidth="1"/>
    <col min="12" max="12" width="4.140625" style="125" customWidth="1"/>
    <col min="13" max="13" width="4.7109375" style="125" customWidth="1"/>
    <col min="14" max="14" width="7.00390625" style="125" customWidth="1"/>
    <col min="15" max="16" width="3.421875" style="125" customWidth="1"/>
    <col min="17" max="17" width="10.28125" style="125" customWidth="1"/>
    <col min="18" max="19" width="6.8515625" style="125" customWidth="1"/>
    <col min="20" max="20" width="15.421875" style="125" customWidth="1"/>
    <col min="21" max="16384" width="9.140625" style="125" customWidth="1"/>
  </cols>
  <sheetData>
    <row r="1" spans="1:20" ht="15">
      <c r="A1" s="2" t="s">
        <v>0</v>
      </c>
      <c r="B1" s="2"/>
      <c r="C1" s="2"/>
      <c r="D1" s="2"/>
      <c r="E1" s="2"/>
      <c r="F1" s="2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>
      <c r="A2" s="2" t="s">
        <v>34</v>
      </c>
      <c r="B2" s="2"/>
      <c r="C2" s="2"/>
      <c r="D2" s="2"/>
      <c r="E2" s="2"/>
      <c r="F2" s="2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.75" thickBot="1">
      <c r="A3" s="131" t="s">
        <v>53</v>
      </c>
      <c r="B3" s="132"/>
      <c r="C3" s="132"/>
      <c r="D3" s="132"/>
      <c r="E3" s="132"/>
      <c r="F3" s="132"/>
      <c r="G3" s="132"/>
      <c r="H3" s="13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 thickBot="1">
      <c r="A4" s="3"/>
      <c r="B4" s="3"/>
      <c r="C4" s="3"/>
      <c r="D4" s="3"/>
      <c r="E4" s="3"/>
      <c r="F4" s="21"/>
      <c r="G4" s="3"/>
      <c r="H4" s="3"/>
      <c r="I4" s="3"/>
      <c r="J4" s="3"/>
      <c r="K4" s="2" t="s">
        <v>26</v>
      </c>
      <c r="L4" s="3"/>
      <c r="M4" s="3"/>
      <c r="N4" s="3"/>
      <c r="O4" s="3"/>
      <c r="P4" s="3"/>
      <c r="Q4" s="133" t="s">
        <v>58</v>
      </c>
      <c r="R4" s="134"/>
      <c r="S4" s="134"/>
      <c r="T4" s="135"/>
    </row>
    <row r="5" spans="1:20" ht="26.25" thickBot="1">
      <c r="A5" s="19" t="s">
        <v>1</v>
      </c>
      <c r="B5" s="5">
        <v>6</v>
      </c>
      <c r="C5" s="4" t="s">
        <v>2</v>
      </c>
      <c r="D5" s="5" t="s">
        <v>83</v>
      </c>
      <c r="E5" s="4" t="s">
        <v>3</v>
      </c>
      <c r="F5" s="23">
        <v>2024</v>
      </c>
      <c r="G5" s="3"/>
      <c r="H5" s="6" t="s">
        <v>4</v>
      </c>
      <c r="I5" s="3"/>
      <c r="J5" s="3"/>
      <c r="K5" s="3" t="s">
        <v>5</v>
      </c>
      <c r="L5" s="3"/>
      <c r="M5" s="3"/>
      <c r="N5" s="3"/>
      <c r="O5" s="3"/>
      <c r="P5" s="3"/>
      <c r="Q5" s="7" t="s">
        <v>54</v>
      </c>
      <c r="R5" s="122"/>
      <c r="S5" s="8"/>
      <c r="T5" s="8"/>
    </row>
    <row r="6" spans="1:20" ht="18.75" thickBot="1">
      <c r="A6" s="3"/>
      <c r="B6" s="3"/>
      <c r="C6" s="3"/>
      <c r="D6" s="3"/>
      <c r="E6" s="3"/>
      <c r="F6" s="21"/>
      <c r="G6" s="3"/>
      <c r="H6" s="43" t="s">
        <v>36</v>
      </c>
      <c r="I6" s="3"/>
      <c r="J6" s="3"/>
      <c r="K6" s="3"/>
      <c r="L6" s="3"/>
      <c r="M6" s="3"/>
      <c r="N6" s="3"/>
      <c r="O6" s="3"/>
      <c r="P6" s="3"/>
      <c r="Q6" s="9" t="s">
        <v>106</v>
      </c>
      <c r="R6" s="123"/>
      <c r="S6" s="10"/>
      <c r="T6" s="10"/>
    </row>
    <row r="7" spans="1:20" ht="15.75">
      <c r="A7" s="11" t="s">
        <v>84</v>
      </c>
      <c r="B7" s="12"/>
      <c r="C7" s="12"/>
      <c r="D7" s="13"/>
      <c r="E7" s="3"/>
      <c r="F7" s="148" t="s">
        <v>104</v>
      </c>
      <c r="G7" s="3"/>
      <c r="H7" s="4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75">
      <c r="A8" s="14" t="s">
        <v>52</v>
      </c>
      <c r="B8" s="15"/>
      <c r="C8" s="15"/>
      <c r="D8" s="16"/>
      <c r="E8" s="3"/>
      <c r="F8" s="21" t="s">
        <v>78</v>
      </c>
      <c r="G8" s="3"/>
      <c r="H8" s="3"/>
      <c r="I8" s="3"/>
      <c r="J8" s="3"/>
      <c r="K8" s="3"/>
      <c r="L8" s="3"/>
      <c r="M8" s="3"/>
      <c r="N8" s="3"/>
      <c r="O8" s="3"/>
      <c r="P8" s="3"/>
      <c r="Q8" s="241" t="s">
        <v>108</v>
      </c>
      <c r="R8" s="242"/>
      <c r="S8" s="242"/>
      <c r="T8" s="243"/>
    </row>
    <row r="9" spans="1:20" ht="6.75" customHeight="1">
      <c r="A9" s="3"/>
      <c r="B9" s="3"/>
      <c r="C9" s="3"/>
      <c r="D9" s="3"/>
      <c r="E9" s="3"/>
      <c r="F9" s="21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3.5" customHeight="1">
      <c r="A10" s="254" t="s">
        <v>6</v>
      </c>
      <c r="B10" s="256" t="s">
        <v>18</v>
      </c>
      <c r="C10" s="257"/>
      <c r="D10" s="258"/>
      <c r="E10" s="244" t="s">
        <v>8</v>
      </c>
      <c r="F10" s="253" t="s">
        <v>9</v>
      </c>
      <c r="G10" s="246" t="s">
        <v>10</v>
      </c>
      <c r="H10" s="251" t="s">
        <v>11</v>
      </c>
      <c r="I10" s="244" t="s">
        <v>12</v>
      </c>
      <c r="J10" s="246" t="s">
        <v>40</v>
      </c>
      <c r="K10" s="246" t="s">
        <v>41</v>
      </c>
      <c r="L10" s="248" t="s">
        <v>43</v>
      </c>
      <c r="M10" s="249"/>
      <c r="N10" s="249"/>
      <c r="O10" s="249"/>
      <c r="P10" s="250"/>
      <c r="Q10" s="246" t="s">
        <v>14</v>
      </c>
      <c r="R10" s="244" t="s">
        <v>82</v>
      </c>
      <c r="S10" s="244" t="s">
        <v>42</v>
      </c>
      <c r="T10" s="244" t="s">
        <v>15</v>
      </c>
    </row>
    <row r="11" spans="1:20" ht="72" customHeight="1">
      <c r="A11" s="255"/>
      <c r="B11" s="259"/>
      <c r="C11" s="260"/>
      <c r="D11" s="261"/>
      <c r="E11" s="245"/>
      <c r="F11" s="247"/>
      <c r="G11" s="247"/>
      <c r="H11" s="252"/>
      <c r="I11" s="245"/>
      <c r="J11" s="247"/>
      <c r="K11" s="247"/>
      <c r="L11" s="68" t="s">
        <v>19</v>
      </c>
      <c r="M11" s="69" t="s">
        <v>13</v>
      </c>
      <c r="N11" s="69" t="s">
        <v>20</v>
      </c>
      <c r="O11" s="69" t="s">
        <v>16</v>
      </c>
      <c r="P11" s="69" t="s">
        <v>17</v>
      </c>
      <c r="Q11" s="247"/>
      <c r="R11" s="245"/>
      <c r="S11" s="245"/>
      <c r="T11" s="245"/>
    </row>
    <row r="12" spans="1:20" s="29" customFormat="1" ht="15.75">
      <c r="A12" s="24" t="s">
        <v>194</v>
      </c>
      <c r="B12" s="163" t="s">
        <v>71</v>
      </c>
      <c r="C12" s="226"/>
      <c r="D12" s="227"/>
      <c r="E12" s="32">
        <v>2009</v>
      </c>
      <c r="F12" s="33">
        <v>52.95</v>
      </c>
      <c r="G12" s="34" t="s">
        <v>72</v>
      </c>
      <c r="H12" s="31" t="s">
        <v>108</v>
      </c>
      <c r="I12" s="31">
        <v>24</v>
      </c>
      <c r="J12" s="41">
        <v>4</v>
      </c>
      <c r="K12" s="26">
        <v>1.4</v>
      </c>
      <c r="L12" s="25">
        <v>35</v>
      </c>
      <c r="M12" s="25">
        <v>87</v>
      </c>
      <c r="N12" s="30">
        <f>SUM(L12,0.5*M12)</f>
        <v>78.5</v>
      </c>
      <c r="O12" s="30">
        <v>6</v>
      </c>
      <c r="P12" s="30">
        <v>4</v>
      </c>
      <c r="Q12" s="38">
        <f>N12*K12*J12</f>
        <v>439.59999999999997</v>
      </c>
      <c r="R12" s="39">
        <v>1</v>
      </c>
      <c r="S12" s="31"/>
      <c r="T12" s="28" t="s">
        <v>74</v>
      </c>
    </row>
    <row r="13" spans="1:20" s="29" customFormat="1" ht="15">
      <c r="A13" s="24" t="s">
        <v>194</v>
      </c>
      <c r="B13" s="239" t="s">
        <v>89</v>
      </c>
      <c r="C13" s="226"/>
      <c r="D13" s="227"/>
      <c r="E13" s="32">
        <v>2008</v>
      </c>
      <c r="F13" s="33">
        <v>87.3</v>
      </c>
      <c r="G13" s="34" t="s">
        <v>96</v>
      </c>
      <c r="H13" s="37" t="s">
        <v>87</v>
      </c>
      <c r="I13" s="41">
        <v>24</v>
      </c>
      <c r="J13" s="41">
        <v>4</v>
      </c>
      <c r="K13" s="26">
        <v>1</v>
      </c>
      <c r="L13" s="25">
        <v>58</v>
      </c>
      <c r="M13" s="25">
        <v>89</v>
      </c>
      <c r="N13" s="30">
        <f>SUM(L13,0.5*M13)</f>
        <v>102.5</v>
      </c>
      <c r="O13" s="30">
        <v>9</v>
      </c>
      <c r="P13" s="30">
        <v>4</v>
      </c>
      <c r="Q13" s="38">
        <f>N13*K13*J13</f>
        <v>410</v>
      </c>
      <c r="R13" s="39">
        <v>2</v>
      </c>
      <c r="S13" s="25"/>
      <c r="T13" s="36" t="s">
        <v>88</v>
      </c>
    </row>
    <row r="14" spans="1:20" s="29" customFormat="1" ht="15">
      <c r="A14" s="24" t="s">
        <v>194</v>
      </c>
      <c r="B14" s="239" t="s">
        <v>173</v>
      </c>
      <c r="C14" s="235"/>
      <c r="D14" s="236"/>
      <c r="E14" s="32">
        <v>2009</v>
      </c>
      <c r="F14" s="33">
        <v>66.3</v>
      </c>
      <c r="G14" s="34" t="s">
        <v>174</v>
      </c>
      <c r="H14" s="31" t="s">
        <v>162</v>
      </c>
      <c r="I14" s="31">
        <v>24</v>
      </c>
      <c r="J14" s="25">
        <v>4</v>
      </c>
      <c r="K14" s="26">
        <v>1.1</v>
      </c>
      <c r="L14" s="25">
        <v>25</v>
      </c>
      <c r="M14" s="25">
        <v>94</v>
      </c>
      <c r="N14" s="30">
        <f>SUM(L14,0.5*M14)</f>
        <v>72</v>
      </c>
      <c r="O14" s="25">
        <v>7</v>
      </c>
      <c r="P14" s="25">
        <v>4</v>
      </c>
      <c r="Q14" s="26">
        <f>N14*K14*J14</f>
        <v>316.8</v>
      </c>
      <c r="R14" s="39">
        <v>3</v>
      </c>
      <c r="S14" s="25"/>
      <c r="T14" s="36" t="s">
        <v>175</v>
      </c>
    </row>
    <row r="15" spans="1:20" s="29" customFormat="1" ht="15">
      <c r="A15" s="24" t="s">
        <v>192</v>
      </c>
      <c r="B15" s="180" t="s">
        <v>66</v>
      </c>
      <c r="C15" s="178"/>
      <c r="D15" s="179"/>
      <c r="E15" s="150">
        <v>2008</v>
      </c>
      <c r="F15" s="151">
        <v>64.5</v>
      </c>
      <c r="G15" s="34" t="s">
        <v>123</v>
      </c>
      <c r="H15" s="152" t="s">
        <v>65</v>
      </c>
      <c r="I15" s="31">
        <v>24</v>
      </c>
      <c r="J15" s="25">
        <v>4</v>
      </c>
      <c r="K15" s="26">
        <v>1.1</v>
      </c>
      <c r="L15" s="25">
        <v>29</v>
      </c>
      <c r="M15" s="25">
        <v>77</v>
      </c>
      <c r="N15" s="30">
        <f>SUM(L15,0.5*M15)</f>
        <v>67.5</v>
      </c>
      <c r="O15" s="25">
        <v>7</v>
      </c>
      <c r="P15" s="25">
        <v>3</v>
      </c>
      <c r="Q15" s="26">
        <f>N15*K15*J15</f>
        <v>297</v>
      </c>
      <c r="R15" s="39"/>
      <c r="S15" s="31"/>
      <c r="T15" s="35" t="s">
        <v>68</v>
      </c>
    </row>
    <row r="16" spans="1:20" s="29" customFormat="1" ht="15">
      <c r="A16" s="24" t="s">
        <v>194</v>
      </c>
      <c r="B16" s="234" t="s">
        <v>152</v>
      </c>
      <c r="C16" s="235"/>
      <c r="D16" s="236"/>
      <c r="E16" s="32">
        <v>2008</v>
      </c>
      <c r="F16" s="33">
        <v>48</v>
      </c>
      <c r="G16" s="34" t="s">
        <v>153</v>
      </c>
      <c r="H16" s="149" t="s">
        <v>147</v>
      </c>
      <c r="I16" s="149">
        <v>16</v>
      </c>
      <c r="J16" s="143">
        <v>1.5</v>
      </c>
      <c r="K16" s="26">
        <v>1.5</v>
      </c>
      <c r="L16" s="25">
        <v>64</v>
      </c>
      <c r="M16" s="25">
        <v>108</v>
      </c>
      <c r="N16" s="30">
        <f>SUM(L16,0.5*M16)</f>
        <v>118</v>
      </c>
      <c r="O16" s="25">
        <v>6</v>
      </c>
      <c r="P16" s="25">
        <v>3</v>
      </c>
      <c r="Q16" s="38">
        <f>N16*K16*J16</f>
        <v>265.5</v>
      </c>
      <c r="R16" s="39"/>
      <c r="S16" s="31"/>
      <c r="T16" s="28" t="s">
        <v>27</v>
      </c>
    </row>
    <row r="17" spans="1:20" s="29" customFormat="1" ht="15">
      <c r="A17" s="24" t="s">
        <v>192</v>
      </c>
      <c r="B17" s="164" t="s">
        <v>67</v>
      </c>
      <c r="C17" s="195"/>
      <c r="D17" s="196"/>
      <c r="E17" s="150">
        <v>2009</v>
      </c>
      <c r="F17" s="151">
        <v>86</v>
      </c>
      <c r="G17" s="34" t="s">
        <v>123</v>
      </c>
      <c r="H17" s="152" t="s">
        <v>65</v>
      </c>
      <c r="I17" s="39">
        <v>20</v>
      </c>
      <c r="J17" s="39">
        <v>2</v>
      </c>
      <c r="K17" s="26">
        <v>1</v>
      </c>
      <c r="L17" s="25">
        <v>55</v>
      </c>
      <c r="M17" s="25">
        <v>94</v>
      </c>
      <c r="N17" s="30">
        <f>SUM(L17,0.5*M17)</f>
        <v>102</v>
      </c>
      <c r="O17" s="30">
        <v>9</v>
      </c>
      <c r="P17" s="30">
        <v>3</v>
      </c>
      <c r="Q17" s="38">
        <f>N17*K17*J17</f>
        <v>204</v>
      </c>
      <c r="R17" s="39"/>
      <c r="S17" s="25"/>
      <c r="T17" s="35" t="s">
        <v>68</v>
      </c>
    </row>
    <row r="18" spans="1:20" s="29" customFormat="1" ht="15">
      <c r="A18" s="24" t="s">
        <v>194</v>
      </c>
      <c r="B18" s="239" t="s">
        <v>64</v>
      </c>
      <c r="C18" s="235"/>
      <c r="D18" s="236"/>
      <c r="E18" s="32">
        <v>2009</v>
      </c>
      <c r="F18" s="33">
        <v>53.7</v>
      </c>
      <c r="G18" s="109" t="s">
        <v>116</v>
      </c>
      <c r="H18" s="31" t="s">
        <v>108</v>
      </c>
      <c r="I18" s="39">
        <v>24</v>
      </c>
      <c r="J18" s="26">
        <v>4</v>
      </c>
      <c r="K18" s="26">
        <v>1.3</v>
      </c>
      <c r="L18" s="25">
        <v>16</v>
      </c>
      <c r="M18" s="25">
        <v>30</v>
      </c>
      <c r="N18" s="30">
        <f>SUM(L18,0.5*M18)</f>
        <v>31</v>
      </c>
      <c r="O18" s="25">
        <v>7</v>
      </c>
      <c r="P18" s="25">
        <v>2</v>
      </c>
      <c r="Q18" s="26">
        <f>N18*K18*J18</f>
        <v>161.20000000000002</v>
      </c>
      <c r="R18" s="39"/>
      <c r="S18" s="31"/>
      <c r="T18" s="28" t="s">
        <v>70</v>
      </c>
    </row>
    <row r="19" spans="1:20" s="29" customFormat="1" ht="15">
      <c r="A19" s="24" t="s">
        <v>195</v>
      </c>
      <c r="B19" s="239" t="s">
        <v>131</v>
      </c>
      <c r="C19" s="226"/>
      <c r="D19" s="227"/>
      <c r="E19" s="32">
        <v>2009</v>
      </c>
      <c r="F19" s="33">
        <v>121.4</v>
      </c>
      <c r="G19" s="109" t="s">
        <v>116</v>
      </c>
      <c r="H19" s="31" t="s">
        <v>132</v>
      </c>
      <c r="I19" s="39">
        <v>20</v>
      </c>
      <c r="J19" s="25">
        <v>2</v>
      </c>
      <c r="K19" s="26">
        <v>1</v>
      </c>
      <c r="L19" s="25">
        <v>34</v>
      </c>
      <c r="M19" s="25">
        <v>61</v>
      </c>
      <c r="N19" s="30">
        <f>SUM(L19,0.5*M19)</f>
        <v>64.5</v>
      </c>
      <c r="O19" s="25">
        <v>8</v>
      </c>
      <c r="P19" s="25">
        <v>4</v>
      </c>
      <c r="Q19" s="38">
        <f>N19*K19*J19</f>
        <v>129</v>
      </c>
      <c r="R19" s="39"/>
      <c r="S19" s="25"/>
      <c r="T19" s="28" t="s">
        <v>128</v>
      </c>
    </row>
    <row r="20" spans="1:20" s="29" customFormat="1" ht="15">
      <c r="A20" s="24" t="s">
        <v>194</v>
      </c>
      <c r="B20" s="239" t="s">
        <v>114</v>
      </c>
      <c r="C20" s="226"/>
      <c r="D20" s="227"/>
      <c r="E20" s="288">
        <v>2009</v>
      </c>
      <c r="F20" s="33">
        <v>70.5</v>
      </c>
      <c r="G20" s="34" t="s">
        <v>23</v>
      </c>
      <c r="H20" s="31" t="s">
        <v>108</v>
      </c>
      <c r="I20" s="39">
        <v>16</v>
      </c>
      <c r="J20" s="25">
        <v>1.5</v>
      </c>
      <c r="K20" s="26">
        <v>1.05</v>
      </c>
      <c r="L20" s="25">
        <v>41</v>
      </c>
      <c r="M20" s="25">
        <v>70</v>
      </c>
      <c r="N20" s="30">
        <f>SUM(L20,0.5*M20)</f>
        <v>76</v>
      </c>
      <c r="O20" s="25">
        <v>8</v>
      </c>
      <c r="P20" s="25">
        <v>1</v>
      </c>
      <c r="Q20" s="38">
        <f>N20*K20*J20</f>
        <v>119.69999999999999</v>
      </c>
      <c r="R20" s="39"/>
      <c r="S20" s="25"/>
      <c r="T20" s="28" t="s">
        <v>70</v>
      </c>
    </row>
    <row r="21" spans="1:20" s="29" customFormat="1" ht="15">
      <c r="A21" s="24" t="s">
        <v>192</v>
      </c>
      <c r="B21" s="239" t="s">
        <v>140</v>
      </c>
      <c r="C21" s="235"/>
      <c r="D21" s="236"/>
      <c r="E21" s="32">
        <v>2009</v>
      </c>
      <c r="F21" s="33">
        <v>56.7</v>
      </c>
      <c r="G21" s="34" t="s">
        <v>23</v>
      </c>
      <c r="H21" s="37" t="s">
        <v>87</v>
      </c>
      <c r="I21" s="41">
        <v>12</v>
      </c>
      <c r="J21" s="41">
        <v>0.75</v>
      </c>
      <c r="K21" s="26">
        <v>1.3</v>
      </c>
      <c r="L21" s="25">
        <v>38</v>
      </c>
      <c r="M21" s="25">
        <v>76</v>
      </c>
      <c r="N21" s="30">
        <f>SUM(L21,0.5*M21)</f>
        <v>76</v>
      </c>
      <c r="O21" s="25">
        <v>7</v>
      </c>
      <c r="P21" s="25">
        <v>1</v>
      </c>
      <c r="Q21" s="38">
        <f>N21*K21*J21</f>
        <v>74.1</v>
      </c>
      <c r="R21" s="39"/>
      <c r="S21" s="25"/>
      <c r="T21" s="36" t="s">
        <v>88</v>
      </c>
    </row>
    <row r="22" spans="1:20" s="29" customFormat="1" ht="15">
      <c r="A22" s="24" t="s">
        <v>193</v>
      </c>
      <c r="B22" s="239" t="s">
        <v>134</v>
      </c>
      <c r="C22" s="235"/>
      <c r="D22" s="236"/>
      <c r="E22" s="206">
        <v>2008</v>
      </c>
      <c r="F22" s="26">
        <v>82.7</v>
      </c>
      <c r="G22" s="109" t="s">
        <v>23</v>
      </c>
      <c r="H22" s="31" t="s">
        <v>127</v>
      </c>
      <c r="I22" s="39">
        <v>14</v>
      </c>
      <c r="J22" s="25">
        <v>1</v>
      </c>
      <c r="K22" s="26">
        <v>1</v>
      </c>
      <c r="L22" s="25">
        <v>36</v>
      </c>
      <c r="M22" s="25">
        <v>66</v>
      </c>
      <c r="N22" s="30">
        <f>SUM(L22,0.5*M22)</f>
        <v>69</v>
      </c>
      <c r="O22" s="25">
        <v>9</v>
      </c>
      <c r="P22" s="25">
        <v>2</v>
      </c>
      <c r="Q22" s="38">
        <f>N22*K22*J22</f>
        <v>69</v>
      </c>
      <c r="R22" s="39"/>
      <c r="S22" s="25"/>
      <c r="T22" s="28" t="s">
        <v>128</v>
      </c>
    </row>
    <row r="23" spans="1:20" s="29" customFormat="1" ht="15">
      <c r="A23" s="24" t="s">
        <v>196</v>
      </c>
      <c r="B23" s="239" t="s">
        <v>133</v>
      </c>
      <c r="C23" s="235"/>
      <c r="D23" s="236"/>
      <c r="E23" s="206">
        <v>2009</v>
      </c>
      <c r="F23" s="26">
        <v>83.15</v>
      </c>
      <c r="G23" s="109" t="s">
        <v>23</v>
      </c>
      <c r="H23" s="31" t="s">
        <v>127</v>
      </c>
      <c r="I23" s="39">
        <v>14</v>
      </c>
      <c r="J23" s="25">
        <v>1</v>
      </c>
      <c r="K23" s="26">
        <v>1</v>
      </c>
      <c r="L23" s="25">
        <v>30</v>
      </c>
      <c r="M23" s="25">
        <v>69</v>
      </c>
      <c r="N23" s="30">
        <f>SUM(L23,0.5*M23)</f>
        <v>64.5</v>
      </c>
      <c r="O23" s="25">
        <v>9</v>
      </c>
      <c r="P23" s="25">
        <v>1</v>
      </c>
      <c r="Q23" s="38">
        <f>N23*K23*J23</f>
        <v>64.5</v>
      </c>
      <c r="R23" s="39"/>
      <c r="S23" s="25"/>
      <c r="T23" s="28" t="s">
        <v>128</v>
      </c>
    </row>
    <row r="24" spans="1:20" s="29" customFormat="1" ht="15">
      <c r="A24" s="24" t="s">
        <v>198</v>
      </c>
      <c r="B24" s="239" t="s">
        <v>126</v>
      </c>
      <c r="C24" s="235"/>
      <c r="D24" s="236"/>
      <c r="E24" s="206">
        <v>2009</v>
      </c>
      <c r="F24" s="26">
        <v>73.7</v>
      </c>
      <c r="G24" s="109" t="s">
        <v>23</v>
      </c>
      <c r="H24" s="31" t="s">
        <v>127</v>
      </c>
      <c r="I24" s="39">
        <v>12</v>
      </c>
      <c r="J24" s="25">
        <v>0.75</v>
      </c>
      <c r="K24" s="26">
        <v>1</v>
      </c>
      <c r="L24" s="25">
        <v>24</v>
      </c>
      <c r="M24" s="25">
        <v>60</v>
      </c>
      <c r="N24" s="30">
        <f>SUM(L24,0.5*M24)</f>
        <v>54</v>
      </c>
      <c r="O24" s="25">
        <v>8</v>
      </c>
      <c r="P24" s="25">
        <v>3</v>
      </c>
      <c r="Q24" s="38">
        <f>N24*K24*J24</f>
        <v>40.5</v>
      </c>
      <c r="R24" s="39"/>
      <c r="S24" s="25"/>
      <c r="T24" s="28" t="s">
        <v>128</v>
      </c>
    </row>
    <row r="25" spans="1:20" s="29" customFormat="1" ht="15">
      <c r="A25" s="24" t="s">
        <v>199</v>
      </c>
      <c r="B25" s="239" t="s">
        <v>115</v>
      </c>
      <c r="C25" s="235"/>
      <c r="D25" s="236"/>
      <c r="E25" s="39">
        <v>2009</v>
      </c>
      <c r="F25" s="26">
        <v>84</v>
      </c>
      <c r="G25" s="109" t="s">
        <v>23</v>
      </c>
      <c r="H25" s="31" t="s">
        <v>108</v>
      </c>
      <c r="I25" s="39">
        <v>12</v>
      </c>
      <c r="J25" s="25">
        <v>0.75</v>
      </c>
      <c r="K25" s="26">
        <v>1</v>
      </c>
      <c r="L25" s="25">
        <v>20</v>
      </c>
      <c r="M25" s="25">
        <v>64</v>
      </c>
      <c r="N25" s="30">
        <f>SUM(L25,0.5*M25)</f>
        <v>52</v>
      </c>
      <c r="O25" s="25">
        <v>8</v>
      </c>
      <c r="P25" s="25">
        <v>2</v>
      </c>
      <c r="Q25" s="38">
        <f>N25*K25*J25</f>
        <v>39</v>
      </c>
      <c r="R25" s="39"/>
      <c r="S25" s="25"/>
      <c r="T25" s="28" t="s">
        <v>70</v>
      </c>
    </row>
    <row r="26" spans="1:19" ht="15">
      <c r="A26" s="240" t="s">
        <v>21</v>
      </c>
      <c r="B26" s="240"/>
      <c r="C26" s="240"/>
      <c r="D26" s="240"/>
      <c r="E26" s="240"/>
      <c r="F26" s="18"/>
      <c r="G26" s="20" t="s">
        <v>28</v>
      </c>
      <c r="H26" s="240"/>
      <c r="I26" s="240" t="s">
        <v>22</v>
      </c>
      <c r="J26" s="240"/>
      <c r="K26" s="240"/>
      <c r="L26" s="240"/>
      <c r="M26" s="240"/>
      <c r="N26" s="240"/>
      <c r="O26" s="240"/>
      <c r="P26" s="240"/>
      <c r="Q26" s="240"/>
      <c r="R26" s="240"/>
      <c r="S26" s="19" t="s">
        <v>103</v>
      </c>
    </row>
    <row r="27" spans="1:20" ht="15">
      <c r="A27" s="3"/>
      <c r="B27" s="3"/>
      <c r="C27" s="3"/>
      <c r="D27" s="3"/>
      <c r="E27" s="3"/>
      <c r="F27" s="21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</sheetData>
  <sheetProtection/>
  <mergeCells count="15">
    <mergeCell ref="L10:P10"/>
    <mergeCell ref="Q10:Q11"/>
    <mergeCell ref="R10:R11"/>
    <mergeCell ref="S10:S11"/>
    <mergeCell ref="T10:T11"/>
    <mergeCell ref="Q8:T8"/>
    <mergeCell ref="A10:A11"/>
    <mergeCell ref="B10:D11"/>
    <mergeCell ref="E10:E11"/>
    <mergeCell ref="F10:F11"/>
    <mergeCell ref="G10:G11"/>
    <mergeCell ref="H10:H11"/>
    <mergeCell ref="I10:I11"/>
    <mergeCell ref="J10:J11"/>
    <mergeCell ref="K10:K11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A21">
      <selection activeCell="D30" sqref="D30"/>
    </sheetView>
  </sheetViews>
  <sheetFormatPr defaultColWidth="9.140625" defaultRowHeight="15"/>
  <cols>
    <col min="1" max="1" width="6.28125" style="93" customWidth="1"/>
    <col min="2" max="2" width="3.421875" style="93" customWidth="1"/>
    <col min="3" max="3" width="7.28125" style="93" customWidth="1"/>
    <col min="4" max="4" width="14.8515625" style="93" customWidth="1"/>
    <col min="5" max="5" width="5.28125" style="93" customWidth="1"/>
    <col min="6" max="6" width="7.8515625" style="22" customWidth="1"/>
    <col min="7" max="7" width="5.7109375" style="93" customWidth="1"/>
    <col min="8" max="8" width="35.57421875" style="93" customWidth="1"/>
    <col min="9" max="10" width="3.57421875" style="93" customWidth="1"/>
    <col min="11" max="11" width="6.421875" style="93" customWidth="1"/>
    <col min="12" max="12" width="4.140625" style="93" customWidth="1"/>
    <col min="13" max="13" width="4.7109375" style="93" customWidth="1"/>
    <col min="14" max="14" width="7.00390625" style="93" customWidth="1"/>
    <col min="15" max="16" width="3.421875" style="93" customWidth="1"/>
    <col min="17" max="17" width="10.28125" style="93" customWidth="1"/>
    <col min="18" max="18" width="6.8515625" style="121" customWidth="1"/>
    <col min="19" max="19" width="6.8515625" style="93" customWidth="1"/>
    <col min="20" max="20" width="15.421875" style="93" customWidth="1"/>
    <col min="21" max="16384" width="9.140625" style="93" customWidth="1"/>
  </cols>
  <sheetData>
    <row r="1" spans="1:20" ht="15">
      <c r="A1" s="2" t="s">
        <v>0</v>
      </c>
      <c r="B1" s="2"/>
      <c r="C1" s="2"/>
      <c r="D1" s="2"/>
      <c r="E1" s="2"/>
      <c r="F1" s="2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>
      <c r="A2" s="2" t="s">
        <v>34</v>
      </c>
      <c r="B2" s="2"/>
      <c r="C2" s="2"/>
      <c r="D2" s="2"/>
      <c r="E2" s="2"/>
      <c r="F2" s="2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.75" thickBot="1">
      <c r="A3" s="131" t="s">
        <v>53</v>
      </c>
      <c r="B3" s="132"/>
      <c r="C3" s="132"/>
      <c r="D3" s="132"/>
      <c r="E3" s="132"/>
      <c r="F3" s="132"/>
      <c r="G3" s="132"/>
      <c r="H3" s="13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 thickBot="1">
      <c r="A4" s="3"/>
      <c r="B4" s="3"/>
      <c r="C4" s="3"/>
      <c r="D4" s="3"/>
      <c r="E4" s="3"/>
      <c r="F4" s="21"/>
      <c r="G4" s="3"/>
      <c r="H4" s="3"/>
      <c r="I4" s="3"/>
      <c r="J4" s="3"/>
      <c r="K4" s="2" t="s">
        <v>26</v>
      </c>
      <c r="L4" s="3"/>
      <c r="M4" s="3"/>
      <c r="N4" s="3"/>
      <c r="O4" s="3"/>
      <c r="P4" s="3"/>
      <c r="Q4" s="133" t="s">
        <v>58</v>
      </c>
      <c r="R4" s="134"/>
      <c r="S4" s="134"/>
      <c r="T4" s="135"/>
    </row>
    <row r="5" spans="1:20" ht="26.25" thickBot="1">
      <c r="A5" s="19" t="s">
        <v>1</v>
      </c>
      <c r="B5" s="5">
        <v>6</v>
      </c>
      <c r="C5" s="4" t="s">
        <v>2</v>
      </c>
      <c r="D5" s="5" t="s">
        <v>83</v>
      </c>
      <c r="E5" s="4" t="s">
        <v>3</v>
      </c>
      <c r="F5" s="23">
        <v>2024</v>
      </c>
      <c r="G5" s="3"/>
      <c r="H5" s="6" t="s">
        <v>4</v>
      </c>
      <c r="I5" s="3"/>
      <c r="J5" s="3"/>
      <c r="K5" s="3" t="s">
        <v>5</v>
      </c>
      <c r="L5" s="3"/>
      <c r="M5" s="3"/>
      <c r="N5" s="3"/>
      <c r="O5" s="3"/>
      <c r="P5" s="3"/>
      <c r="Q5" s="7" t="s">
        <v>55</v>
      </c>
      <c r="R5" s="122"/>
      <c r="S5" s="8"/>
      <c r="T5" s="8"/>
    </row>
    <row r="6" spans="1:20" ht="18.75" thickBot="1">
      <c r="A6" s="3"/>
      <c r="B6" s="3"/>
      <c r="C6" s="3"/>
      <c r="D6" s="3"/>
      <c r="E6" s="3"/>
      <c r="F6" s="21"/>
      <c r="G6" s="3"/>
      <c r="H6" s="43" t="s">
        <v>36</v>
      </c>
      <c r="I6" s="3"/>
      <c r="J6" s="3"/>
      <c r="K6" s="3"/>
      <c r="L6" s="3"/>
      <c r="M6" s="3"/>
      <c r="N6" s="3"/>
      <c r="O6" s="3"/>
      <c r="P6" s="3"/>
      <c r="Q6" s="9" t="s">
        <v>107</v>
      </c>
      <c r="R6" s="123"/>
      <c r="S6" s="10"/>
      <c r="T6" s="10"/>
    </row>
    <row r="7" spans="1:20" ht="15.75">
      <c r="A7" s="11" t="s">
        <v>84</v>
      </c>
      <c r="B7" s="12"/>
      <c r="C7" s="12"/>
      <c r="D7" s="13"/>
      <c r="E7" s="3"/>
      <c r="F7" s="148" t="s">
        <v>104</v>
      </c>
      <c r="G7" s="3"/>
      <c r="H7" s="4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75">
      <c r="A8" s="14" t="s">
        <v>52</v>
      </c>
      <c r="B8" s="15"/>
      <c r="C8" s="15"/>
      <c r="D8" s="16"/>
      <c r="E8" s="3"/>
      <c r="F8" s="21" t="s">
        <v>78</v>
      </c>
      <c r="G8" s="3"/>
      <c r="H8" s="3"/>
      <c r="I8" s="3"/>
      <c r="J8" s="3"/>
      <c r="K8" s="3"/>
      <c r="L8" s="3"/>
      <c r="M8" s="3"/>
      <c r="N8" s="3"/>
      <c r="O8" s="3"/>
      <c r="P8" s="3"/>
      <c r="Q8" s="241" t="s">
        <v>108</v>
      </c>
      <c r="R8" s="242"/>
      <c r="S8" s="242"/>
      <c r="T8" s="243"/>
    </row>
    <row r="9" spans="1:20" ht="6.75" customHeight="1">
      <c r="A9" s="3"/>
      <c r="B9" s="3"/>
      <c r="C9" s="3"/>
      <c r="D9" s="3"/>
      <c r="E9" s="3"/>
      <c r="F9" s="21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3.5" customHeight="1">
      <c r="A10" s="254" t="s">
        <v>6</v>
      </c>
      <c r="B10" s="256" t="s">
        <v>18</v>
      </c>
      <c r="C10" s="257"/>
      <c r="D10" s="258"/>
      <c r="E10" s="244" t="s">
        <v>8</v>
      </c>
      <c r="F10" s="253" t="s">
        <v>9</v>
      </c>
      <c r="G10" s="246" t="s">
        <v>10</v>
      </c>
      <c r="H10" s="251" t="s">
        <v>11</v>
      </c>
      <c r="I10" s="244" t="s">
        <v>12</v>
      </c>
      <c r="J10" s="246" t="s">
        <v>40</v>
      </c>
      <c r="K10" s="246" t="s">
        <v>41</v>
      </c>
      <c r="L10" s="248" t="s">
        <v>43</v>
      </c>
      <c r="M10" s="249"/>
      <c r="N10" s="249"/>
      <c r="O10" s="249"/>
      <c r="P10" s="250"/>
      <c r="Q10" s="246" t="s">
        <v>14</v>
      </c>
      <c r="R10" s="244" t="s">
        <v>82</v>
      </c>
      <c r="S10" s="244" t="s">
        <v>42</v>
      </c>
      <c r="T10" s="244" t="s">
        <v>15</v>
      </c>
    </row>
    <row r="11" spans="1:20" ht="72" customHeight="1">
      <c r="A11" s="255"/>
      <c r="B11" s="259"/>
      <c r="C11" s="260"/>
      <c r="D11" s="261"/>
      <c r="E11" s="245"/>
      <c r="F11" s="247"/>
      <c r="G11" s="247"/>
      <c r="H11" s="252"/>
      <c r="I11" s="245"/>
      <c r="J11" s="247"/>
      <c r="K11" s="247"/>
      <c r="L11" s="68" t="s">
        <v>19</v>
      </c>
      <c r="M11" s="69" t="s">
        <v>13</v>
      </c>
      <c r="N11" s="69" t="s">
        <v>20</v>
      </c>
      <c r="O11" s="69" t="s">
        <v>16</v>
      </c>
      <c r="P11" s="69" t="s">
        <v>17</v>
      </c>
      <c r="Q11" s="247"/>
      <c r="R11" s="245"/>
      <c r="S11" s="245"/>
      <c r="T11" s="245"/>
    </row>
    <row r="12" spans="1:20" ht="15.75" customHeight="1">
      <c r="A12" s="70"/>
      <c r="B12" s="71"/>
      <c r="C12" s="72"/>
      <c r="D12" s="73"/>
      <c r="E12" s="74"/>
      <c r="F12" s="75"/>
      <c r="G12" s="74"/>
      <c r="H12" s="50" t="s">
        <v>30</v>
      </c>
      <c r="I12" s="74"/>
      <c r="J12" s="76"/>
      <c r="K12" s="76"/>
      <c r="L12" s="77"/>
      <c r="M12" s="78"/>
      <c r="N12" s="79"/>
      <c r="O12" s="79"/>
      <c r="P12" s="79"/>
      <c r="Q12" s="76"/>
      <c r="R12" s="76"/>
      <c r="S12" s="74"/>
      <c r="T12" s="74"/>
    </row>
    <row r="13" spans="1:20" s="29" customFormat="1" ht="15.75" customHeight="1">
      <c r="A13" s="24" t="s">
        <v>194</v>
      </c>
      <c r="B13" s="160" t="s">
        <v>124</v>
      </c>
      <c r="C13" s="144"/>
      <c r="D13" s="145"/>
      <c r="E13" s="32">
        <v>2007</v>
      </c>
      <c r="F13" s="33">
        <v>58</v>
      </c>
      <c r="G13" s="34" t="s">
        <v>23</v>
      </c>
      <c r="H13" s="31" t="s">
        <v>108</v>
      </c>
      <c r="I13" s="157">
        <v>16</v>
      </c>
      <c r="J13" s="41">
        <v>2</v>
      </c>
      <c r="K13" s="26">
        <v>1.5</v>
      </c>
      <c r="L13" s="25">
        <v>30</v>
      </c>
      <c r="M13" s="25">
        <v>62</v>
      </c>
      <c r="N13" s="119">
        <f>SUM(L13,0.5*M13)</f>
        <v>61</v>
      </c>
      <c r="O13" s="30">
        <v>10</v>
      </c>
      <c r="P13" s="30">
        <v>2</v>
      </c>
      <c r="Q13" s="38">
        <f>N13*K13*J13</f>
        <v>183</v>
      </c>
      <c r="R13" s="39"/>
      <c r="S13" s="31"/>
      <c r="T13" s="28" t="s">
        <v>70</v>
      </c>
    </row>
    <row r="14" spans="1:26" s="182" customFormat="1" ht="15.75" customHeight="1">
      <c r="A14" s="44"/>
      <c r="B14" s="128"/>
      <c r="C14" s="57"/>
      <c r="D14" s="58"/>
      <c r="E14" s="59"/>
      <c r="F14" s="51"/>
      <c r="G14" s="60"/>
      <c r="H14" s="50" t="s">
        <v>31</v>
      </c>
      <c r="I14" s="59"/>
      <c r="J14" s="59"/>
      <c r="K14" s="61"/>
      <c r="L14" s="52"/>
      <c r="M14" s="52"/>
      <c r="N14" s="52"/>
      <c r="O14" s="53"/>
      <c r="P14" s="53"/>
      <c r="Q14" s="54"/>
      <c r="R14" s="59"/>
      <c r="S14" s="52"/>
      <c r="T14" s="62"/>
      <c r="U14" s="29"/>
      <c r="V14" s="29"/>
      <c r="W14" s="29"/>
      <c r="X14" s="29"/>
      <c r="Y14" s="29"/>
      <c r="Z14" s="29"/>
    </row>
    <row r="15" spans="1:20" s="29" customFormat="1" ht="15.75" customHeight="1">
      <c r="A15" s="24" t="s">
        <v>194</v>
      </c>
      <c r="B15" s="203" t="s">
        <v>63</v>
      </c>
      <c r="C15" s="154"/>
      <c r="D15" s="155"/>
      <c r="E15" s="32">
        <v>2006</v>
      </c>
      <c r="F15" s="33">
        <v>58.2</v>
      </c>
      <c r="G15" s="34" t="s">
        <v>24</v>
      </c>
      <c r="H15" s="208" t="s">
        <v>108</v>
      </c>
      <c r="I15" s="39">
        <v>24</v>
      </c>
      <c r="J15" s="39">
        <v>6</v>
      </c>
      <c r="K15" s="26">
        <v>1.4</v>
      </c>
      <c r="L15" s="25">
        <v>43</v>
      </c>
      <c r="M15" s="25">
        <v>101</v>
      </c>
      <c r="N15" s="119">
        <f>SUM(L15,0.5*M15)</f>
        <v>93.5</v>
      </c>
      <c r="O15" s="30">
        <v>10</v>
      </c>
      <c r="P15" s="30">
        <v>4</v>
      </c>
      <c r="Q15" s="38">
        <f>N15*K15*J15</f>
        <v>785.4000000000001</v>
      </c>
      <c r="R15" s="39"/>
      <c r="S15" s="31"/>
      <c r="T15" s="28" t="s">
        <v>70</v>
      </c>
    </row>
    <row r="16" spans="1:20" s="29" customFormat="1" ht="15.75" customHeight="1">
      <c r="A16" s="24" t="s">
        <v>192</v>
      </c>
      <c r="B16" s="239" t="s">
        <v>121</v>
      </c>
      <c r="C16" s="235"/>
      <c r="D16" s="236"/>
      <c r="E16" s="32">
        <v>2007</v>
      </c>
      <c r="F16" s="33">
        <v>62</v>
      </c>
      <c r="G16" s="34" t="s">
        <v>123</v>
      </c>
      <c r="H16" s="31" t="s">
        <v>108</v>
      </c>
      <c r="I16" s="157">
        <v>24</v>
      </c>
      <c r="J16" s="41">
        <v>6</v>
      </c>
      <c r="K16" s="26">
        <v>1.4</v>
      </c>
      <c r="L16" s="25">
        <v>24</v>
      </c>
      <c r="M16" s="25">
        <v>60</v>
      </c>
      <c r="N16" s="119">
        <f>SUM(L16,0.5*M16)</f>
        <v>54</v>
      </c>
      <c r="O16" s="30">
        <v>11</v>
      </c>
      <c r="P16" s="30">
        <v>1</v>
      </c>
      <c r="Q16" s="38">
        <f>N16*K16*J16</f>
        <v>453.59999999999997</v>
      </c>
      <c r="R16" s="39"/>
      <c r="S16" s="31"/>
      <c r="T16" s="28" t="s">
        <v>70</v>
      </c>
    </row>
    <row r="17" spans="1:20" s="29" customFormat="1" ht="15.75" customHeight="1">
      <c r="A17" s="24" t="s">
        <v>195</v>
      </c>
      <c r="B17" s="203" t="s">
        <v>139</v>
      </c>
      <c r="C17" s="154"/>
      <c r="D17" s="155"/>
      <c r="E17" s="32">
        <v>2007</v>
      </c>
      <c r="F17" s="33">
        <v>59.6</v>
      </c>
      <c r="G17" s="34" t="s">
        <v>23</v>
      </c>
      <c r="H17" s="31" t="s">
        <v>87</v>
      </c>
      <c r="I17" s="39">
        <v>16</v>
      </c>
      <c r="J17" s="39">
        <v>2</v>
      </c>
      <c r="K17" s="26">
        <v>1.4</v>
      </c>
      <c r="L17" s="25">
        <v>21</v>
      </c>
      <c r="M17" s="25">
        <v>56</v>
      </c>
      <c r="N17" s="119">
        <f>SUM(L17,0.5*M17)</f>
        <v>49</v>
      </c>
      <c r="O17" s="30">
        <v>10</v>
      </c>
      <c r="P17" s="30">
        <v>3</v>
      </c>
      <c r="Q17" s="38">
        <f>N17*K17*J17</f>
        <v>137.2</v>
      </c>
      <c r="R17" s="39"/>
      <c r="S17" s="25"/>
      <c r="T17" s="28" t="s">
        <v>88</v>
      </c>
    </row>
    <row r="18" spans="1:20" s="1" customFormat="1" ht="15.75">
      <c r="A18" s="44"/>
      <c r="B18" s="90"/>
      <c r="C18" s="57"/>
      <c r="D18" s="58"/>
      <c r="E18" s="59"/>
      <c r="F18" s="51"/>
      <c r="G18" s="60"/>
      <c r="H18" s="50" t="s">
        <v>32</v>
      </c>
      <c r="I18" s="59"/>
      <c r="J18" s="59"/>
      <c r="K18" s="61"/>
      <c r="L18" s="52"/>
      <c r="M18" s="52"/>
      <c r="N18" s="52"/>
      <c r="O18" s="53"/>
      <c r="P18" s="53"/>
      <c r="Q18" s="54"/>
      <c r="R18" s="59"/>
      <c r="S18" s="52"/>
      <c r="T18" s="62"/>
    </row>
    <row r="19" spans="1:20" s="29" customFormat="1" ht="15">
      <c r="A19" s="24" t="s">
        <v>194</v>
      </c>
      <c r="B19" s="113" t="s">
        <v>90</v>
      </c>
      <c r="C19" s="154"/>
      <c r="D19" s="155"/>
      <c r="E19" s="32">
        <v>2006</v>
      </c>
      <c r="F19" s="33">
        <v>68</v>
      </c>
      <c r="G19" s="34" t="s">
        <v>96</v>
      </c>
      <c r="H19" s="31" t="s">
        <v>87</v>
      </c>
      <c r="I19" s="39">
        <v>24</v>
      </c>
      <c r="J19" s="39">
        <v>6</v>
      </c>
      <c r="K19" s="26">
        <v>1.25</v>
      </c>
      <c r="L19" s="25">
        <v>59</v>
      </c>
      <c r="M19" s="25">
        <v>102</v>
      </c>
      <c r="N19" s="119">
        <f>SUM(L19,0.5*M19)</f>
        <v>110</v>
      </c>
      <c r="O19" s="30">
        <v>12</v>
      </c>
      <c r="P19" s="30">
        <v>3</v>
      </c>
      <c r="Q19" s="38">
        <f>N19*K19*J19</f>
        <v>825</v>
      </c>
      <c r="R19" s="39"/>
      <c r="S19" s="25"/>
      <c r="T19" s="28" t="s">
        <v>88</v>
      </c>
    </row>
    <row r="20" spans="1:20" s="29" customFormat="1" ht="15">
      <c r="A20" s="24" t="s">
        <v>192</v>
      </c>
      <c r="B20" s="234" t="s">
        <v>154</v>
      </c>
      <c r="C20" s="237"/>
      <c r="D20" s="238"/>
      <c r="E20" s="32">
        <v>2007</v>
      </c>
      <c r="F20" s="33">
        <v>64</v>
      </c>
      <c r="G20" s="34" t="s">
        <v>24</v>
      </c>
      <c r="H20" s="149" t="s">
        <v>147</v>
      </c>
      <c r="I20" s="149">
        <v>24</v>
      </c>
      <c r="J20" s="39">
        <v>6</v>
      </c>
      <c r="K20" s="26">
        <v>1.25</v>
      </c>
      <c r="L20" s="25">
        <v>44</v>
      </c>
      <c r="M20" s="25">
        <v>98</v>
      </c>
      <c r="N20" s="119">
        <f>SUM(L20,0.5*M20)</f>
        <v>93</v>
      </c>
      <c r="O20" s="30">
        <v>12</v>
      </c>
      <c r="P20" s="30">
        <v>1</v>
      </c>
      <c r="Q20" s="38">
        <f>N20*K20*J20</f>
        <v>697.5</v>
      </c>
      <c r="R20" s="39"/>
      <c r="S20" s="25"/>
      <c r="T20" s="28" t="s">
        <v>155</v>
      </c>
    </row>
    <row r="21" spans="1:20" s="29" customFormat="1" ht="15.75">
      <c r="A21" s="24" t="s">
        <v>195</v>
      </c>
      <c r="B21" s="163" t="s">
        <v>177</v>
      </c>
      <c r="C21" s="226"/>
      <c r="D21" s="227"/>
      <c r="E21" s="32">
        <v>2006</v>
      </c>
      <c r="F21" s="33">
        <v>67.35</v>
      </c>
      <c r="G21" s="34" t="s">
        <v>23</v>
      </c>
      <c r="H21" s="31" t="s">
        <v>178</v>
      </c>
      <c r="I21" s="39">
        <v>24</v>
      </c>
      <c r="J21" s="39">
        <v>6</v>
      </c>
      <c r="K21" s="26">
        <v>1.25</v>
      </c>
      <c r="L21" s="25">
        <v>39</v>
      </c>
      <c r="M21" s="25">
        <v>92</v>
      </c>
      <c r="N21" s="119">
        <f>SUM(L21,0.5*M21)</f>
        <v>85</v>
      </c>
      <c r="O21" s="30">
        <v>12</v>
      </c>
      <c r="P21" s="30">
        <v>4</v>
      </c>
      <c r="Q21" s="38">
        <f>N21*K21*J21</f>
        <v>637.5</v>
      </c>
      <c r="R21" s="39"/>
      <c r="S21" s="25"/>
      <c r="T21" s="28" t="s">
        <v>75</v>
      </c>
    </row>
    <row r="22" spans="1:20" s="29" customFormat="1" ht="15">
      <c r="A22" s="24" t="s">
        <v>193</v>
      </c>
      <c r="B22" s="113" t="s">
        <v>138</v>
      </c>
      <c r="C22" s="154"/>
      <c r="D22" s="155"/>
      <c r="E22" s="32">
        <v>2007</v>
      </c>
      <c r="F22" s="33">
        <v>66.3</v>
      </c>
      <c r="G22" s="34" t="s">
        <v>122</v>
      </c>
      <c r="H22" s="31" t="s">
        <v>87</v>
      </c>
      <c r="I22" s="39">
        <v>24</v>
      </c>
      <c r="J22" s="39">
        <v>6</v>
      </c>
      <c r="K22" s="26">
        <v>1.25</v>
      </c>
      <c r="L22" s="25">
        <v>34</v>
      </c>
      <c r="M22" s="25">
        <v>54</v>
      </c>
      <c r="N22" s="119">
        <f>SUM(L22,0.5*M22)</f>
        <v>61</v>
      </c>
      <c r="O22" s="30">
        <v>12</v>
      </c>
      <c r="P22" s="30">
        <v>2</v>
      </c>
      <c r="Q22" s="38">
        <f>N22*K22*J22</f>
        <v>457.5</v>
      </c>
      <c r="R22" s="39"/>
      <c r="S22" s="25"/>
      <c r="T22" s="28" t="s">
        <v>88</v>
      </c>
    </row>
    <row r="23" spans="1:20" s="29" customFormat="1" ht="15.75">
      <c r="A23" s="24" t="s">
        <v>196</v>
      </c>
      <c r="B23" s="163" t="s">
        <v>183</v>
      </c>
      <c r="C23" s="198"/>
      <c r="D23" s="199"/>
      <c r="E23" s="32">
        <v>2007</v>
      </c>
      <c r="F23" s="33">
        <v>64.75</v>
      </c>
      <c r="G23" s="34" t="s">
        <v>23</v>
      </c>
      <c r="H23" s="31" t="s">
        <v>108</v>
      </c>
      <c r="I23" s="39">
        <v>20</v>
      </c>
      <c r="J23" s="39">
        <v>4</v>
      </c>
      <c r="K23" s="26">
        <v>1.25</v>
      </c>
      <c r="L23" s="25">
        <v>18</v>
      </c>
      <c r="M23" s="25">
        <v>57</v>
      </c>
      <c r="N23" s="119">
        <f>SUM(L23,0.5*M23)</f>
        <v>46.5</v>
      </c>
      <c r="O23" s="30">
        <v>11</v>
      </c>
      <c r="P23" s="30">
        <v>2</v>
      </c>
      <c r="Q23" s="38">
        <f>N23*K23*J23</f>
        <v>232.5</v>
      </c>
      <c r="R23" s="39"/>
      <c r="S23" s="25"/>
      <c r="T23" s="28" t="s">
        <v>75</v>
      </c>
    </row>
    <row r="24" spans="1:20" s="1" customFormat="1" ht="15.75">
      <c r="A24" s="44"/>
      <c r="B24" s="128"/>
      <c r="C24" s="129"/>
      <c r="D24" s="130"/>
      <c r="E24" s="63"/>
      <c r="F24" s="64"/>
      <c r="G24" s="52"/>
      <c r="H24" s="65" t="s">
        <v>33</v>
      </c>
      <c r="I24" s="59"/>
      <c r="J24" s="59"/>
      <c r="K24" s="61"/>
      <c r="L24" s="52"/>
      <c r="M24" s="52"/>
      <c r="N24" s="52"/>
      <c r="O24" s="52"/>
      <c r="P24" s="52"/>
      <c r="Q24" s="51"/>
      <c r="R24" s="59"/>
      <c r="S24" s="52"/>
      <c r="T24" s="66"/>
    </row>
    <row r="25" spans="1:20" s="29" customFormat="1" ht="15">
      <c r="A25" s="24" t="s">
        <v>194</v>
      </c>
      <c r="B25" s="113" t="s">
        <v>141</v>
      </c>
      <c r="C25" s="154"/>
      <c r="D25" s="155"/>
      <c r="E25" s="32">
        <v>2007</v>
      </c>
      <c r="F25" s="33">
        <v>72.2</v>
      </c>
      <c r="G25" s="34" t="s">
        <v>24</v>
      </c>
      <c r="H25" s="31" t="s">
        <v>87</v>
      </c>
      <c r="I25" s="39">
        <v>28</v>
      </c>
      <c r="J25" s="39">
        <v>8</v>
      </c>
      <c r="K25" s="26">
        <v>1.15</v>
      </c>
      <c r="L25" s="25">
        <v>50</v>
      </c>
      <c r="M25" s="25">
        <v>86</v>
      </c>
      <c r="N25" s="119">
        <f>SUM(L25,0.5*M25)</f>
        <v>93</v>
      </c>
      <c r="O25" s="30">
        <v>11</v>
      </c>
      <c r="P25" s="30">
        <v>4</v>
      </c>
      <c r="Q25" s="38">
        <f>N25*K25*J25</f>
        <v>855.5999999999999</v>
      </c>
      <c r="R25" s="39"/>
      <c r="S25" s="25"/>
      <c r="T25" s="28" t="s">
        <v>88</v>
      </c>
    </row>
    <row r="26" spans="1:20" s="29" customFormat="1" ht="15">
      <c r="A26" s="24" t="s">
        <v>192</v>
      </c>
      <c r="B26" s="239" t="s">
        <v>120</v>
      </c>
      <c r="C26" s="235"/>
      <c r="D26" s="236"/>
      <c r="E26" s="32">
        <v>2006</v>
      </c>
      <c r="F26" s="33">
        <v>69</v>
      </c>
      <c r="G26" s="34" t="s">
        <v>24</v>
      </c>
      <c r="H26" s="31" t="s">
        <v>108</v>
      </c>
      <c r="I26" s="39">
        <v>28</v>
      </c>
      <c r="J26" s="39">
        <v>8</v>
      </c>
      <c r="K26" s="26">
        <v>1.15</v>
      </c>
      <c r="L26" s="25">
        <v>48</v>
      </c>
      <c r="M26" s="25">
        <v>81</v>
      </c>
      <c r="N26" s="119">
        <f>SUM(L26,0.5*M26)</f>
        <v>88.5</v>
      </c>
      <c r="O26" s="30">
        <v>11</v>
      </c>
      <c r="P26" s="30">
        <v>3</v>
      </c>
      <c r="Q26" s="38">
        <f>N26*K26*J26</f>
        <v>814.1999999999999</v>
      </c>
      <c r="R26" s="39"/>
      <c r="S26" s="31"/>
      <c r="T26" s="28" t="s">
        <v>70</v>
      </c>
    </row>
    <row r="27" spans="1:20" s="1" customFormat="1" ht="15.75">
      <c r="A27" s="44"/>
      <c r="B27" s="90"/>
      <c r="C27" s="91"/>
      <c r="D27" s="92"/>
      <c r="E27" s="63"/>
      <c r="F27" s="64"/>
      <c r="G27" s="52"/>
      <c r="H27" s="65" t="s">
        <v>37</v>
      </c>
      <c r="I27" s="59"/>
      <c r="J27" s="59"/>
      <c r="K27" s="61"/>
      <c r="L27" s="52"/>
      <c r="M27" s="52"/>
      <c r="N27" s="52"/>
      <c r="O27" s="52"/>
      <c r="P27" s="52"/>
      <c r="Q27" s="51"/>
      <c r="R27" s="59"/>
      <c r="S27" s="52"/>
      <c r="T27" s="66"/>
    </row>
    <row r="28" spans="1:20" s="29" customFormat="1" ht="15">
      <c r="A28" s="24" t="s">
        <v>194</v>
      </c>
      <c r="B28" s="113" t="s">
        <v>91</v>
      </c>
      <c r="C28" s="154"/>
      <c r="D28" s="155"/>
      <c r="E28" s="32">
        <v>2006</v>
      </c>
      <c r="F28" s="33">
        <v>77.8</v>
      </c>
      <c r="G28" s="33" t="s">
        <v>23</v>
      </c>
      <c r="H28" s="31" t="s">
        <v>87</v>
      </c>
      <c r="I28" s="39">
        <v>24</v>
      </c>
      <c r="J28" s="39">
        <v>6</v>
      </c>
      <c r="K28" s="26">
        <v>1.1</v>
      </c>
      <c r="L28" s="25">
        <v>43</v>
      </c>
      <c r="M28" s="25">
        <v>81</v>
      </c>
      <c r="N28" s="119">
        <f>SUM(L28,0.5*M28)</f>
        <v>83.5</v>
      </c>
      <c r="O28" s="30">
        <v>13</v>
      </c>
      <c r="P28" s="30">
        <v>3</v>
      </c>
      <c r="Q28" s="38">
        <f>N28*K28*J28</f>
        <v>551.1</v>
      </c>
      <c r="R28" s="39"/>
      <c r="S28" s="25"/>
      <c r="T28" s="28" t="s">
        <v>88</v>
      </c>
    </row>
    <row r="29" spans="1:20" s="29" customFormat="1" ht="15">
      <c r="A29" s="24" t="s">
        <v>192</v>
      </c>
      <c r="B29" s="113" t="s">
        <v>92</v>
      </c>
      <c r="C29" s="154"/>
      <c r="D29" s="155"/>
      <c r="E29" s="32">
        <v>2006</v>
      </c>
      <c r="F29" s="33">
        <v>76.2</v>
      </c>
      <c r="G29" s="33" t="s">
        <v>23</v>
      </c>
      <c r="H29" s="31" t="s">
        <v>87</v>
      </c>
      <c r="I29" s="39">
        <v>24</v>
      </c>
      <c r="J29" s="39">
        <v>6</v>
      </c>
      <c r="K29" s="26">
        <v>1.1</v>
      </c>
      <c r="L29" s="25">
        <v>46</v>
      </c>
      <c r="M29" s="25">
        <v>70</v>
      </c>
      <c r="N29" s="119">
        <f>SUM(L29,0.5*M29)</f>
        <v>81</v>
      </c>
      <c r="O29" s="30">
        <v>13</v>
      </c>
      <c r="P29" s="30">
        <v>2</v>
      </c>
      <c r="Q29" s="38">
        <f>N29*K29*J29</f>
        <v>534.6</v>
      </c>
      <c r="R29" s="39"/>
      <c r="S29" s="25"/>
      <c r="T29" s="28" t="s">
        <v>88</v>
      </c>
    </row>
    <row r="30" spans="1:20" s="29" customFormat="1" ht="15">
      <c r="A30" s="24" t="s">
        <v>195</v>
      </c>
      <c r="B30" s="234" t="s">
        <v>156</v>
      </c>
      <c r="C30" s="237"/>
      <c r="D30" s="238"/>
      <c r="E30" s="32">
        <v>2006</v>
      </c>
      <c r="F30" s="33">
        <v>78</v>
      </c>
      <c r="G30" s="34" t="s">
        <v>23</v>
      </c>
      <c r="H30" s="149" t="s">
        <v>147</v>
      </c>
      <c r="I30" s="149">
        <v>24</v>
      </c>
      <c r="J30" s="39">
        <v>6</v>
      </c>
      <c r="K30" s="26">
        <v>1.1</v>
      </c>
      <c r="L30" s="25">
        <v>34</v>
      </c>
      <c r="M30" s="25">
        <v>63</v>
      </c>
      <c r="N30" s="119">
        <f>SUM(L30,0.5*M30)</f>
        <v>65.5</v>
      </c>
      <c r="O30" s="30">
        <v>13</v>
      </c>
      <c r="P30" s="30">
        <v>1</v>
      </c>
      <c r="Q30" s="38">
        <f>N30*K30*J30</f>
        <v>432.30000000000007</v>
      </c>
      <c r="R30" s="39"/>
      <c r="S30" s="25"/>
      <c r="T30" s="28" t="s">
        <v>27</v>
      </c>
    </row>
    <row r="31" spans="1:20" s="1" customFormat="1" ht="15.75">
      <c r="A31" s="44"/>
      <c r="B31" s="90"/>
      <c r="C31" s="91"/>
      <c r="D31" s="92"/>
      <c r="E31" s="63"/>
      <c r="F31" s="64"/>
      <c r="G31" s="60"/>
      <c r="H31" s="65" t="s">
        <v>38</v>
      </c>
      <c r="I31" s="59"/>
      <c r="J31" s="59"/>
      <c r="K31" s="61"/>
      <c r="L31" s="52"/>
      <c r="M31" s="52"/>
      <c r="N31" s="52"/>
      <c r="O31" s="52"/>
      <c r="P31" s="52"/>
      <c r="Q31" s="54"/>
      <c r="R31" s="59"/>
      <c r="S31" s="52"/>
      <c r="T31" s="66"/>
    </row>
    <row r="32" spans="1:20" s="1" customFormat="1" ht="15">
      <c r="A32" s="44"/>
      <c r="B32" s="90"/>
      <c r="C32" s="91"/>
      <c r="D32" s="92"/>
      <c r="E32" s="59"/>
      <c r="F32" s="51"/>
      <c r="G32" s="60"/>
      <c r="H32" s="67" t="s">
        <v>39</v>
      </c>
      <c r="I32" s="59"/>
      <c r="J32" s="59"/>
      <c r="K32" s="51"/>
      <c r="L32" s="52"/>
      <c r="M32" s="52"/>
      <c r="N32" s="52"/>
      <c r="O32" s="52"/>
      <c r="P32" s="52"/>
      <c r="Q32" s="54"/>
      <c r="R32" s="59"/>
      <c r="S32" s="52"/>
      <c r="T32" s="62"/>
    </row>
    <row r="33" spans="1:20" s="29" customFormat="1" ht="15">
      <c r="A33" s="24" t="s">
        <v>194</v>
      </c>
      <c r="B33" s="267" t="s">
        <v>166</v>
      </c>
      <c r="C33" s="263"/>
      <c r="D33" s="264"/>
      <c r="E33" s="32">
        <v>2006</v>
      </c>
      <c r="F33" s="33">
        <v>97.8</v>
      </c>
      <c r="G33" s="34" t="s">
        <v>96</v>
      </c>
      <c r="H33" s="31" t="s">
        <v>162</v>
      </c>
      <c r="I33" s="39">
        <v>28</v>
      </c>
      <c r="J33" s="39">
        <v>8</v>
      </c>
      <c r="K33" s="26">
        <v>1</v>
      </c>
      <c r="L33" s="25">
        <v>47</v>
      </c>
      <c r="M33" s="25">
        <v>72</v>
      </c>
      <c r="N33" s="119">
        <f>SUM(L33,0.5*M33)</f>
        <v>83</v>
      </c>
      <c r="O33" s="30">
        <v>13</v>
      </c>
      <c r="P33" s="30">
        <v>4</v>
      </c>
      <c r="Q33" s="38">
        <f>N33*K33*J33</f>
        <v>664</v>
      </c>
      <c r="R33" s="39"/>
      <c r="S33" s="25"/>
      <c r="T33" s="28" t="s">
        <v>163</v>
      </c>
    </row>
    <row r="34" spans="1:19" ht="15">
      <c r="A34" s="17" t="s">
        <v>21</v>
      </c>
      <c r="B34" s="17"/>
      <c r="C34" s="17"/>
      <c r="D34" s="17"/>
      <c r="E34" s="17"/>
      <c r="F34" s="18"/>
      <c r="G34" s="20" t="s">
        <v>28</v>
      </c>
      <c r="H34" s="17"/>
      <c r="I34" s="17" t="s">
        <v>22</v>
      </c>
      <c r="J34" s="17"/>
      <c r="K34" s="17"/>
      <c r="L34" s="17"/>
      <c r="M34" s="17"/>
      <c r="N34" s="17"/>
      <c r="O34" s="17"/>
      <c r="P34" s="17"/>
      <c r="Q34" s="17"/>
      <c r="R34" s="17"/>
      <c r="S34" s="19" t="s">
        <v>103</v>
      </c>
    </row>
    <row r="35" spans="1:20" ht="15">
      <c r="A35" s="3"/>
      <c r="B35" s="3"/>
      <c r="C35" s="3"/>
      <c r="D35" s="3"/>
      <c r="E35" s="3"/>
      <c r="F35" s="21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</sheetData>
  <sheetProtection/>
  <mergeCells count="16">
    <mergeCell ref="A10:A11"/>
    <mergeCell ref="B10:D11"/>
    <mergeCell ref="E10:E11"/>
    <mergeCell ref="F10:F11"/>
    <mergeCell ref="G10:G11"/>
    <mergeCell ref="S10:S11"/>
    <mergeCell ref="J10:J11"/>
    <mergeCell ref="L10:P10"/>
    <mergeCell ref="B33:D33"/>
    <mergeCell ref="T10:T11"/>
    <mergeCell ref="R10:R11"/>
    <mergeCell ref="Q8:T8"/>
    <mergeCell ref="K10:K11"/>
    <mergeCell ref="Q10:Q11"/>
    <mergeCell ref="H10:H11"/>
    <mergeCell ref="I10:I11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6">
      <selection activeCell="R17" sqref="R17"/>
    </sheetView>
  </sheetViews>
  <sheetFormatPr defaultColWidth="9.140625" defaultRowHeight="15"/>
  <cols>
    <col min="1" max="1" width="6.28125" style="125" customWidth="1"/>
    <col min="2" max="2" width="3.421875" style="125" customWidth="1"/>
    <col min="3" max="3" width="7.28125" style="125" customWidth="1"/>
    <col min="4" max="4" width="14.8515625" style="125" customWidth="1"/>
    <col min="5" max="5" width="5.28125" style="125" customWidth="1"/>
    <col min="6" max="6" width="7.8515625" style="22" customWidth="1"/>
    <col min="7" max="7" width="5.7109375" style="125" customWidth="1"/>
    <col min="8" max="8" width="35.57421875" style="125" customWidth="1"/>
    <col min="9" max="10" width="3.57421875" style="125" customWidth="1"/>
    <col min="11" max="11" width="6.421875" style="125" customWidth="1"/>
    <col min="12" max="12" width="4.140625" style="125" customWidth="1"/>
    <col min="13" max="13" width="4.7109375" style="125" customWidth="1"/>
    <col min="14" max="14" width="7.00390625" style="125" customWidth="1"/>
    <col min="15" max="16" width="3.421875" style="125" customWidth="1"/>
    <col min="17" max="17" width="10.28125" style="125" customWidth="1"/>
    <col min="18" max="19" width="6.8515625" style="125" customWidth="1"/>
    <col min="20" max="20" width="15.421875" style="125" customWidth="1"/>
    <col min="21" max="16384" width="9.140625" style="125" customWidth="1"/>
  </cols>
  <sheetData>
    <row r="1" spans="1:20" ht="15">
      <c r="A1" s="2" t="s">
        <v>0</v>
      </c>
      <c r="B1" s="2"/>
      <c r="C1" s="2"/>
      <c r="D1" s="2"/>
      <c r="E1" s="2"/>
      <c r="F1" s="2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>
      <c r="A2" s="2" t="s">
        <v>34</v>
      </c>
      <c r="B2" s="2"/>
      <c r="C2" s="2"/>
      <c r="D2" s="2"/>
      <c r="E2" s="2"/>
      <c r="F2" s="2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.75" thickBot="1">
      <c r="A3" s="131" t="s">
        <v>53</v>
      </c>
      <c r="B3" s="132"/>
      <c r="C3" s="132"/>
      <c r="D3" s="132"/>
      <c r="E3" s="132"/>
      <c r="F3" s="132"/>
      <c r="G3" s="132"/>
      <c r="H3" s="13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 thickBot="1">
      <c r="A4" s="3"/>
      <c r="B4" s="3"/>
      <c r="C4" s="3"/>
      <c r="D4" s="3"/>
      <c r="E4" s="3"/>
      <c r="F4" s="21"/>
      <c r="G4" s="3"/>
      <c r="H4" s="3"/>
      <c r="I4" s="3"/>
      <c r="J4" s="3"/>
      <c r="K4" s="2" t="s">
        <v>26</v>
      </c>
      <c r="L4" s="3"/>
      <c r="M4" s="3"/>
      <c r="N4" s="3"/>
      <c r="O4" s="3"/>
      <c r="P4" s="3"/>
      <c r="Q4" s="133" t="s">
        <v>58</v>
      </c>
      <c r="R4" s="134"/>
      <c r="S4" s="134"/>
      <c r="T4" s="135"/>
    </row>
    <row r="5" spans="1:20" ht="26.25" thickBot="1">
      <c r="A5" s="19" t="s">
        <v>1</v>
      </c>
      <c r="B5" s="5">
        <v>6</v>
      </c>
      <c r="C5" s="4" t="s">
        <v>2</v>
      </c>
      <c r="D5" s="5" t="s">
        <v>83</v>
      </c>
      <c r="E5" s="4" t="s">
        <v>3</v>
      </c>
      <c r="F5" s="23">
        <v>2024</v>
      </c>
      <c r="G5" s="3"/>
      <c r="H5" s="6" t="s">
        <v>4</v>
      </c>
      <c r="I5" s="3"/>
      <c r="J5" s="3"/>
      <c r="K5" s="3" t="s">
        <v>5</v>
      </c>
      <c r="L5" s="3"/>
      <c r="M5" s="3"/>
      <c r="N5" s="3"/>
      <c r="O5" s="3"/>
      <c r="P5" s="3"/>
      <c r="Q5" s="7" t="s">
        <v>55</v>
      </c>
      <c r="R5" s="122"/>
      <c r="S5" s="8"/>
      <c r="T5" s="8"/>
    </row>
    <row r="6" spans="1:20" ht="18.75" thickBot="1">
      <c r="A6" s="3"/>
      <c r="B6" s="3"/>
      <c r="C6" s="3"/>
      <c r="D6" s="3"/>
      <c r="E6" s="3"/>
      <c r="F6" s="21"/>
      <c r="G6" s="3"/>
      <c r="H6" s="43" t="s">
        <v>36</v>
      </c>
      <c r="I6" s="3"/>
      <c r="J6" s="3"/>
      <c r="K6" s="3"/>
      <c r="L6" s="3"/>
      <c r="M6" s="3"/>
      <c r="N6" s="3"/>
      <c r="O6" s="3"/>
      <c r="P6" s="3"/>
      <c r="Q6" s="9" t="s">
        <v>107</v>
      </c>
      <c r="R6" s="123"/>
      <c r="S6" s="10"/>
      <c r="T6" s="10"/>
    </row>
    <row r="7" spans="1:20" ht="15.75">
      <c r="A7" s="11" t="s">
        <v>84</v>
      </c>
      <c r="B7" s="12"/>
      <c r="C7" s="12"/>
      <c r="D7" s="13"/>
      <c r="E7" s="3"/>
      <c r="F7" s="148" t="s">
        <v>104</v>
      </c>
      <c r="G7" s="3"/>
      <c r="H7" s="4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75">
      <c r="A8" s="14" t="s">
        <v>52</v>
      </c>
      <c r="B8" s="15"/>
      <c r="C8" s="15"/>
      <c r="D8" s="16"/>
      <c r="E8" s="3"/>
      <c r="F8" s="21" t="s">
        <v>78</v>
      </c>
      <c r="G8" s="3"/>
      <c r="H8" s="3"/>
      <c r="I8" s="3"/>
      <c r="J8" s="3"/>
      <c r="K8" s="3"/>
      <c r="L8" s="3"/>
      <c r="M8" s="3"/>
      <c r="N8" s="3"/>
      <c r="O8" s="3"/>
      <c r="P8" s="3"/>
      <c r="Q8" s="241" t="s">
        <v>108</v>
      </c>
      <c r="R8" s="242"/>
      <c r="S8" s="242"/>
      <c r="T8" s="243"/>
    </row>
    <row r="9" spans="1:20" ht="6.75" customHeight="1">
      <c r="A9" s="3"/>
      <c r="B9" s="3"/>
      <c r="C9" s="3"/>
      <c r="D9" s="3"/>
      <c r="E9" s="3"/>
      <c r="F9" s="21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3.5" customHeight="1">
      <c r="A10" s="254" t="s">
        <v>6</v>
      </c>
      <c r="B10" s="256" t="s">
        <v>18</v>
      </c>
      <c r="C10" s="257"/>
      <c r="D10" s="258"/>
      <c r="E10" s="244" t="s">
        <v>8</v>
      </c>
      <c r="F10" s="253" t="s">
        <v>9</v>
      </c>
      <c r="G10" s="246" t="s">
        <v>10</v>
      </c>
      <c r="H10" s="251" t="s">
        <v>11</v>
      </c>
      <c r="I10" s="244" t="s">
        <v>12</v>
      </c>
      <c r="J10" s="246" t="s">
        <v>40</v>
      </c>
      <c r="K10" s="246" t="s">
        <v>41</v>
      </c>
      <c r="L10" s="248" t="s">
        <v>43</v>
      </c>
      <c r="M10" s="249"/>
      <c r="N10" s="249"/>
      <c r="O10" s="249"/>
      <c r="P10" s="250"/>
      <c r="Q10" s="246" t="s">
        <v>14</v>
      </c>
      <c r="R10" s="244" t="s">
        <v>82</v>
      </c>
      <c r="S10" s="244" t="s">
        <v>42</v>
      </c>
      <c r="T10" s="244" t="s">
        <v>15</v>
      </c>
    </row>
    <row r="11" spans="1:20" ht="72" customHeight="1">
      <c r="A11" s="255"/>
      <c r="B11" s="259"/>
      <c r="C11" s="260"/>
      <c r="D11" s="261"/>
      <c r="E11" s="245"/>
      <c r="F11" s="247"/>
      <c r="G11" s="247"/>
      <c r="H11" s="252"/>
      <c r="I11" s="245"/>
      <c r="J11" s="247"/>
      <c r="K11" s="247"/>
      <c r="L11" s="68" t="s">
        <v>19</v>
      </c>
      <c r="M11" s="69" t="s">
        <v>13</v>
      </c>
      <c r="N11" s="69" t="s">
        <v>20</v>
      </c>
      <c r="O11" s="69" t="s">
        <v>16</v>
      </c>
      <c r="P11" s="69" t="s">
        <v>17</v>
      </c>
      <c r="Q11" s="247"/>
      <c r="R11" s="245"/>
      <c r="S11" s="245"/>
      <c r="T11" s="245"/>
    </row>
    <row r="12" spans="1:20" s="29" customFormat="1" ht="15.75" customHeight="1">
      <c r="A12" s="24" t="s">
        <v>194</v>
      </c>
      <c r="B12" s="113" t="s">
        <v>141</v>
      </c>
      <c r="C12" s="154"/>
      <c r="D12" s="155"/>
      <c r="E12" s="32">
        <v>2007</v>
      </c>
      <c r="F12" s="33">
        <v>72.2</v>
      </c>
      <c r="G12" s="34" t="s">
        <v>24</v>
      </c>
      <c r="H12" s="31" t="s">
        <v>87</v>
      </c>
      <c r="I12" s="39">
        <v>28</v>
      </c>
      <c r="J12" s="39">
        <v>8</v>
      </c>
      <c r="K12" s="26">
        <v>1.15</v>
      </c>
      <c r="L12" s="25">
        <v>50</v>
      </c>
      <c r="M12" s="25">
        <v>86</v>
      </c>
      <c r="N12" s="119">
        <f>SUM(L12,0.5*M12)</f>
        <v>93</v>
      </c>
      <c r="O12" s="30">
        <v>11</v>
      </c>
      <c r="P12" s="30">
        <v>4</v>
      </c>
      <c r="Q12" s="38">
        <f>N12*K12*J12</f>
        <v>855.5999999999999</v>
      </c>
      <c r="R12" s="39">
        <v>1</v>
      </c>
      <c r="S12" s="25"/>
      <c r="T12" s="28" t="s">
        <v>88</v>
      </c>
    </row>
    <row r="13" spans="1:20" s="29" customFormat="1" ht="15.75" customHeight="1">
      <c r="A13" s="24" t="s">
        <v>194</v>
      </c>
      <c r="B13" s="113" t="s">
        <v>90</v>
      </c>
      <c r="C13" s="154"/>
      <c r="D13" s="155"/>
      <c r="E13" s="32">
        <v>2006</v>
      </c>
      <c r="F13" s="33">
        <v>68</v>
      </c>
      <c r="G13" s="34" t="s">
        <v>96</v>
      </c>
      <c r="H13" s="208" t="s">
        <v>87</v>
      </c>
      <c r="I13" s="39">
        <v>24</v>
      </c>
      <c r="J13" s="39">
        <v>6</v>
      </c>
      <c r="K13" s="26">
        <v>1.25</v>
      </c>
      <c r="L13" s="25">
        <v>59</v>
      </c>
      <c r="M13" s="25">
        <v>102</v>
      </c>
      <c r="N13" s="119">
        <f>SUM(L13,0.5*M13)</f>
        <v>110</v>
      </c>
      <c r="O13" s="30">
        <v>12</v>
      </c>
      <c r="P13" s="30">
        <v>3</v>
      </c>
      <c r="Q13" s="38">
        <f>N13*K13*J13</f>
        <v>825</v>
      </c>
      <c r="R13" s="39">
        <v>2</v>
      </c>
      <c r="S13" s="25"/>
      <c r="T13" s="28" t="s">
        <v>88</v>
      </c>
    </row>
    <row r="14" spans="1:20" s="29" customFormat="1" ht="15.75" customHeight="1">
      <c r="A14" s="24" t="s">
        <v>192</v>
      </c>
      <c r="B14" s="239" t="s">
        <v>120</v>
      </c>
      <c r="C14" s="235"/>
      <c r="D14" s="236"/>
      <c r="E14" s="32">
        <v>2006</v>
      </c>
      <c r="F14" s="33">
        <v>69</v>
      </c>
      <c r="G14" s="34" t="s">
        <v>24</v>
      </c>
      <c r="H14" s="31" t="s">
        <v>108</v>
      </c>
      <c r="I14" s="39">
        <v>28</v>
      </c>
      <c r="J14" s="39">
        <v>8</v>
      </c>
      <c r="K14" s="26">
        <v>1.15</v>
      </c>
      <c r="L14" s="25">
        <v>48</v>
      </c>
      <c r="M14" s="25">
        <v>81</v>
      </c>
      <c r="N14" s="119">
        <f>SUM(L14,0.5*M14)</f>
        <v>88.5</v>
      </c>
      <c r="O14" s="30">
        <v>11</v>
      </c>
      <c r="P14" s="30">
        <v>3</v>
      </c>
      <c r="Q14" s="38">
        <f>N14*K14*J14</f>
        <v>814.1999999999999</v>
      </c>
      <c r="R14" s="39">
        <v>3</v>
      </c>
      <c r="S14" s="31"/>
      <c r="T14" s="28" t="s">
        <v>70</v>
      </c>
    </row>
    <row r="15" spans="1:20" s="29" customFormat="1" ht="15.75" customHeight="1">
      <c r="A15" s="24" t="s">
        <v>194</v>
      </c>
      <c r="B15" s="203" t="s">
        <v>63</v>
      </c>
      <c r="C15" s="154"/>
      <c r="D15" s="155"/>
      <c r="E15" s="32">
        <v>2006</v>
      </c>
      <c r="F15" s="33">
        <v>58.2</v>
      </c>
      <c r="G15" s="34" t="s">
        <v>24</v>
      </c>
      <c r="H15" s="31" t="s">
        <v>108</v>
      </c>
      <c r="I15" s="39">
        <v>24</v>
      </c>
      <c r="J15" s="39">
        <v>6</v>
      </c>
      <c r="K15" s="26">
        <v>1.4</v>
      </c>
      <c r="L15" s="25">
        <v>43</v>
      </c>
      <c r="M15" s="25">
        <v>101</v>
      </c>
      <c r="N15" s="119">
        <f>SUM(L15,0.5*M15)</f>
        <v>93.5</v>
      </c>
      <c r="O15" s="30">
        <v>10</v>
      </c>
      <c r="P15" s="30">
        <v>4</v>
      </c>
      <c r="Q15" s="38">
        <f>N15*K15*J15</f>
        <v>785.4000000000001</v>
      </c>
      <c r="R15" s="39"/>
      <c r="S15" s="31"/>
      <c r="T15" s="28" t="s">
        <v>70</v>
      </c>
    </row>
    <row r="16" spans="1:20" s="29" customFormat="1" ht="15">
      <c r="A16" s="24" t="s">
        <v>192</v>
      </c>
      <c r="B16" s="234" t="s">
        <v>154</v>
      </c>
      <c r="C16" s="237"/>
      <c r="D16" s="238"/>
      <c r="E16" s="32">
        <v>2007</v>
      </c>
      <c r="F16" s="33">
        <v>64</v>
      </c>
      <c r="G16" s="34" t="s">
        <v>24</v>
      </c>
      <c r="H16" s="149" t="s">
        <v>147</v>
      </c>
      <c r="I16" s="149">
        <v>24</v>
      </c>
      <c r="J16" s="39">
        <v>6</v>
      </c>
      <c r="K16" s="26">
        <v>1.25</v>
      </c>
      <c r="L16" s="25">
        <v>44</v>
      </c>
      <c r="M16" s="25">
        <v>98</v>
      </c>
      <c r="N16" s="119">
        <f>SUM(L16,0.5*M16)</f>
        <v>93</v>
      </c>
      <c r="O16" s="30">
        <v>12</v>
      </c>
      <c r="P16" s="30">
        <v>1</v>
      </c>
      <c r="Q16" s="38">
        <f>N16*K16*J16</f>
        <v>697.5</v>
      </c>
      <c r="R16" s="39"/>
      <c r="S16" s="25"/>
      <c r="T16" s="28" t="s">
        <v>155</v>
      </c>
    </row>
    <row r="17" spans="1:20" s="29" customFormat="1" ht="15">
      <c r="A17" s="24" t="s">
        <v>194</v>
      </c>
      <c r="B17" s="239" t="s">
        <v>166</v>
      </c>
      <c r="C17" s="235"/>
      <c r="D17" s="236"/>
      <c r="E17" s="32">
        <v>2006</v>
      </c>
      <c r="F17" s="33">
        <v>97.8</v>
      </c>
      <c r="G17" s="34" t="s">
        <v>96</v>
      </c>
      <c r="H17" s="31" t="s">
        <v>162</v>
      </c>
      <c r="I17" s="39">
        <v>28</v>
      </c>
      <c r="J17" s="39">
        <v>8</v>
      </c>
      <c r="K17" s="26">
        <v>1</v>
      </c>
      <c r="L17" s="25">
        <v>47</v>
      </c>
      <c r="M17" s="25">
        <v>72</v>
      </c>
      <c r="N17" s="119">
        <f>SUM(L17,0.5*M17)</f>
        <v>83</v>
      </c>
      <c r="O17" s="30">
        <v>13</v>
      </c>
      <c r="P17" s="30">
        <v>4</v>
      </c>
      <c r="Q17" s="38">
        <f>N17*K17*J17</f>
        <v>664</v>
      </c>
      <c r="R17" s="39"/>
      <c r="S17" s="25"/>
      <c r="T17" s="28" t="s">
        <v>163</v>
      </c>
    </row>
    <row r="18" spans="1:20" s="29" customFormat="1" ht="15.75">
      <c r="A18" s="24" t="s">
        <v>195</v>
      </c>
      <c r="B18" s="163" t="s">
        <v>177</v>
      </c>
      <c r="C18" s="226"/>
      <c r="D18" s="227"/>
      <c r="E18" s="32">
        <v>2006</v>
      </c>
      <c r="F18" s="33">
        <v>67.35</v>
      </c>
      <c r="G18" s="34" t="s">
        <v>23</v>
      </c>
      <c r="H18" s="31" t="s">
        <v>178</v>
      </c>
      <c r="I18" s="39">
        <v>24</v>
      </c>
      <c r="J18" s="39">
        <v>6</v>
      </c>
      <c r="K18" s="26">
        <v>1.25</v>
      </c>
      <c r="L18" s="25">
        <v>39</v>
      </c>
      <c r="M18" s="25">
        <v>92</v>
      </c>
      <c r="N18" s="119">
        <f>SUM(L18,0.5*M18)</f>
        <v>85</v>
      </c>
      <c r="O18" s="30">
        <v>12</v>
      </c>
      <c r="P18" s="30">
        <v>4</v>
      </c>
      <c r="Q18" s="38">
        <f>N18*K18*J18</f>
        <v>637.5</v>
      </c>
      <c r="R18" s="39"/>
      <c r="S18" s="25"/>
      <c r="T18" s="28" t="s">
        <v>75</v>
      </c>
    </row>
    <row r="19" spans="1:20" s="29" customFormat="1" ht="15">
      <c r="A19" s="24" t="s">
        <v>194</v>
      </c>
      <c r="B19" s="113" t="s">
        <v>91</v>
      </c>
      <c r="C19" s="154"/>
      <c r="D19" s="155"/>
      <c r="E19" s="32">
        <v>2006</v>
      </c>
      <c r="F19" s="33">
        <v>77.8</v>
      </c>
      <c r="G19" s="33" t="s">
        <v>23</v>
      </c>
      <c r="H19" s="31" t="s">
        <v>87</v>
      </c>
      <c r="I19" s="39">
        <v>24</v>
      </c>
      <c r="J19" s="39">
        <v>6</v>
      </c>
      <c r="K19" s="26">
        <v>1.1</v>
      </c>
      <c r="L19" s="25">
        <v>43</v>
      </c>
      <c r="M19" s="25">
        <v>81</v>
      </c>
      <c r="N19" s="119">
        <f>SUM(L19,0.5*M19)</f>
        <v>83.5</v>
      </c>
      <c r="O19" s="30">
        <v>13</v>
      </c>
      <c r="P19" s="30">
        <v>3</v>
      </c>
      <c r="Q19" s="38">
        <f>N19*K19*J19</f>
        <v>551.1</v>
      </c>
      <c r="R19" s="39"/>
      <c r="S19" s="25"/>
      <c r="T19" s="28" t="s">
        <v>88</v>
      </c>
    </row>
    <row r="20" spans="1:20" s="29" customFormat="1" ht="15">
      <c r="A20" s="24" t="s">
        <v>192</v>
      </c>
      <c r="B20" s="113" t="s">
        <v>92</v>
      </c>
      <c r="C20" s="154"/>
      <c r="D20" s="155"/>
      <c r="E20" s="32">
        <v>2006</v>
      </c>
      <c r="F20" s="33">
        <v>76.2</v>
      </c>
      <c r="G20" s="33" t="s">
        <v>23</v>
      </c>
      <c r="H20" s="31" t="s">
        <v>87</v>
      </c>
      <c r="I20" s="39">
        <v>24</v>
      </c>
      <c r="J20" s="39">
        <v>6</v>
      </c>
      <c r="K20" s="26">
        <v>1.1</v>
      </c>
      <c r="L20" s="25">
        <v>46</v>
      </c>
      <c r="M20" s="25">
        <v>70</v>
      </c>
      <c r="N20" s="119">
        <f>SUM(L20,0.5*M20)</f>
        <v>81</v>
      </c>
      <c r="O20" s="30">
        <v>13</v>
      </c>
      <c r="P20" s="30">
        <v>2</v>
      </c>
      <c r="Q20" s="38">
        <f>N20*K20*J20</f>
        <v>534.6</v>
      </c>
      <c r="R20" s="39"/>
      <c r="S20" s="25"/>
      <c r="T20" s="28" t="s">
        <v>88</v>
      </c>
    </row>
    <row r="21" spans="1:20" s="29" customFormat="1" ht="15">
      <c r="A21" s="24" t="s">
        <v>193</v>
      </c>
      <c r="B21" s="113" t="s">
        <v>138</v>
      </c>
      <c r="C21" s="154"/>
      <c r="D21" s="155"/>
      <c r="E21" s="32">
        <v>2007</v>
      </c>
      <c r="F21" s="33">
        <v>66.3</v>
      </c>
      <c r="G21" s="34" t="s">
        <v>122</v>
      </c>
      <c r="H21" s="31" t="s">
        <v>87</v>
      </c>
      <c r="I21" s="39">
        <v>24</v>
      </c>
      <c r="J21" s="39">
        <v>6</v>
      </c>
      <c r="K21" s="26">
        <v>1.25</v>
      </c>
      <c r="L21" s="25">
        <v>34</v>
      </c>
      <c r="M21" s="25">
        <v>54</v>
      </c>
      <c r="N21" s="119">
        <f>SUM(L21,0.5*M21)</f>
        <v>61</v>
      </c>
      <c r="O21" s="30">
        <v>12</v>
      </c>
      <c r="P21" s="30">
        <v>2</v>
      </c>
      <c r="Q21" s="38">
        <f>N21*K21*J21</f>
        <v>457.5</v>
      </c>
      <c r="R21" s="39"/>
      <c r="S21" s="25"/>
      <c r="T21" s="28" t="s">
        <v>88</v>
      </c>
    </row>
    <row r="22" spans="1:20" s="29" customFormat="1" ht="15">
      <c r="A22" s="24" t="s">
        <v>192</v>
      </c>
      <c r="B22" s="239" t="s">
        <v>121</v>
      </c>
      <c r="C22" s="235"/>
      <c r="D22" s="236"/>
      <c r="E22" s="32">
        <v>2007</v>
      </c>
      <c r="F22" s="33">
        <v>62</v>
      </c>
      <c r="G22" s="34" t="s">
        <v>123</v>
      </c>
      <c r="H22" s="31" t="s">
        <v>108</v>
      </c>
      <c r="I22" s="157">
        <v>24</v>
      </c>
      <c r="J22" s="41">
        <v>6</v>
      </c>
      <c r="K22" s="26">
        <v>1.4</v>
      </c>
      <c r="L22" s="25">
        <v>24</v>
      </c>
      <c r="M22" s="25">
        <v>60</v>
      </c>
      <c r="N22" s="119">
        <f>SUM(L22,0.5*M22)</f>
        <v>54</v>
      </c>
      <c r="O22" s="30">
        <v>11</v>
      </c>
      <c r="P22" s="30">
        <v>1</v>
      </c>
      <c r="Q22" s="38">
        <f>N22*K22*J22</f>
        <v>453.59999999999997</v>
      </c>
      <c r="R22" s="39"/>
      <c r="S22" s="31"/>
      <c r="T22" s="28" t="s">
        <v>70</v>
      </c>
    </row>
    <row r="23" spans="1:20" s="29" customFormat="1" ht="15">
      <c r="A23" s="24" t="s">
        <v>195</v>
      </c>
      <c r="B23" s="234" t="s">
        <v>156</v>
      </c>
      <c r="C23" s="237"/>
      <c r="D23" s="238"/>
      <c r="E23" s="32">
        <v>2006</v>
      </c>
      <c r="F23" s="33">
        <v>78</v>
      </c>
      <c r="G23" s="34" t="s">
        <v>23</v>
      </c>
      <c r="H23" s="149" t="s">
        <v>147</v>
      </c>
      <c r="I23" s="149">
        <v>24</v>
      </c>
      <c r="J23" s="39">
        <v>6</v>
      </c>
      <c r="K23" s="26">
        <v>1.1</v>
      </c>
      <c r="L23" s="25">
        <v>34</v>
      </c>
      <c r="M23" s="25">
        <v>63</v>
      </c>
      <c r="N23" s="119">
        <f>SUM(L23,0.5*M23)</f>
        <v>65.5</v>
      </c>
      <c r="O23" s="30">
        <v>13</v>
      </c>
      <c r="P23" s="30">
        <v>1</v>
      </c>
      <c r="Q23" s="38">
        <f>N23*K23*J23</f>
        <v>432.30000000000007</v>
      </c>
      <c r="R23" s="39"/>
      <c r="S23" s="25"/>
      <c r="T23" s="28" t="s">
        <v>27</v>
      </c>
    </row>
    <row r="24" spans="1:20" s="29" customFormat="1" ht="15.75">
      <c r="A24" s="24" t="s">
        <v>196</v>
      </c>
      <c r="B24" s="163" t="s">
        <v>183</v>
      </c>
      <c r="C24" s="226"/>
      <c r="D24" s="227"/>
      <c r="E24" s="32">
        <v>2007</v>
      </c>
      <c r="F24" s="33">
        <v>64.75</v>
      </c>
      <c r="G24" s="34" t="s">
        <v>23</v>
      </c>
      <c r="H24" s="31" t="s">
        <v>108</v>
      </c>
      <c r="I24" s="39">
        <v>20</v>
      </c>
      <c r="J24" s="39">
        <v>4</v>
      </c>
      <c r="K24" s="26">
        <v>1.25</v>
      </c>
      <c r="L24" s="25">
        <v>18</v>
      </c>
      <c r="M24" s="25">
        <v>57</v>
      </c>
      <c r="N24" s="119">
        <f>SUM(L24,0.5*M24)</f>
        <v>46.5</v>
      </c>
      <c r="O24" s="30">
        <v>11</v>
      </c>
      <c r="P24" s="30">
        <v>2</v>
      </c>
      <c r="Q24" s="38">
        <f>N24*K24*J24</f>
        <v>232.5</v>
      </c>
      <c r="R24" s="39"/>
      <c r="S24" s="25"/>
      <c r="T24" s="28" t="s">
        <v>75</v>
      </c>
    </row>
    <row r="25" spans="1:20" s="29" customFormat="1" ht="15">
      <c r="A25" s="24" t="s">
        <v>194</v>
      </c>
      <c r="B25" s="234" t="s">
        <v>124</v>
      </c>
      <c r="C25" s="235"/>
      <c r="D25" s="236"/>
      <c r="E25" s="32">
        <v>2007</v>
      </c>
      <c r="F25" s="33">
        <v>58</v>
      </c>
      <c r="G25" s="34" t="s">
        <v>23</v>
      </c>
      <c r="H25" s="31" t="s">
        <v>108</v>
      </c>
      <c r="I25" s="157">
        <v>16</v>
      </c>
      <c r="J25" s="41">
        <v>2</v>
      </c>
      <c r="K25" s="26">
        <v>1.5</v>
      </c>
      <c r="L25" s="25">
        <v>30</v>
      </c>
      <c r="M25" s="25">
        <v>62</v>
      </c>
      <c r="N25" s="119">
        <f>SUM(L25,0.5*M25)</f>
        <v>61</v>
      </c>
      <c r="O25" s="30">
        <v>10</v>
      </c>
      <c r="P25" s="30">
        <v>2</v>
      </c>
      <c r="Q25" s="38">
        <f>N25*K25*J25</f>
        <v>183</v>
      </c>
      <c r="R25" s="39"/>
      <c r="S25" s="31"/>
      <c r="T25" s="28" t="s">
        <v>70</v>
      </c>
    </row>
    <row r="26" spans="1:20" s="29" customFormat="1" ht="15">
      <c r="A26" s="24" t="s">
        <v>195</v>
      </c>
      <c r="B26" s="203" t="s">
        <v>139</v>
      </c>
      <c r="C26" s="154"/>
      <c r="D26" s="155"/>
      <c r="E26" s="32">
        <v>2007</v>
      </c>
      <c r="F26" s="33">
        <v>59.6</v>
      </c>
      <c r="G26" s="34" t="s">
        <v>23</v>
      </c>
      <c r="H26" s="31" t="s">
        <v>87</v>
      </c>
      <c r="I26" s="39">
        <v>16</v>
      </c>
      <c r="J26" s="39">
        <v>2</v>
      </c>
      <c r="K26" s="26">
        <v>1.4</v>
      </c>
      <c r="L26" s="25">
        <v>21</v>
      </c>
      <c r="M26" s="25">
        <v>56</v>
      </c>
      <c r="N26" s="119">
        <f>SUM(L26,0.5*M26)</f>
        <v>49</v>
      </c>
      <c r="O26" s="30">
        <v>10</v>
      </c>
      <c r="P26" s="30">
        <v>3</v>
      </c>
      <c r="Q26" s="38">
        <f>N26*K26*J26</f>
        <v>137.2</v>
      </c>
      <c r="R26" s="39"/>
      <c r="S26" s="25"/>
      <c r="T26" s="28" t="s">
        <v>88</v>
      </c>
    </row>
    <row r="27" spans="1:19" ht="15">
      <c r="A27" s="240" t="s">
        <v>21</v>
      </c>
      <c r="B27" s="240"/>
      <c r="C27" s="240"/>
      <c r="D27" s="240"/>
      <c r="E27" s="240"/>
      <c r="F27" s="18"/>
      <c r="G27" s="20" t="s">
        <v>28</v>
      </c>
      <c r="H27" s="240"/>
      <c r="I27" s="240" t="s">
        <v>22</v>
      </c>
      <c r="J27" s="240"/>
      <c r="K27" s="240"/>
      <c r="L27" s="240"/>
      <c r="M27" s="240"/>
      <c r="N27" s="240"/>
      <c r="O27" s="240"/>
      <c r="P27" s="240"/>
      <c r="Q27" s="240"/>
      <c r="R27" s="240"/>
      <c r="S27" s="19" t="s">
        <v>103</v>
      </c>
    </row>
    <row r="28" spans="1:20" ht="15">
      <c r="A28" s="3"/>
      <c r="B28" s="3"/>
      <c r="C28" s="3"/>
      <c r="D28" s="3"/>
      <c r="E28" s="3"/>
      <c r="F28" s="21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</sheetData>
  <sheetProtection/>
  <mergeCells count="15">
    <mergeCell ref="L10:P10"/>
    <mergeCell ref="Q10:Q11"/>
    <mergeCell ref="R10:R11"/>
    <mergeCell ref="S10:S11"/>
    <mergeCell ref="T10:T11"/>
    <mergeCell ref="Q8:T8"/>
    <mergeCell ref="A10:A11"/>
    <mergeCell ref="B10:D11"/>
    <mergeCell ref="E10:E11"/>
    <mergeCell ref="F10:F11"/>
    <mergeCell ref="G10:G11"/>
    <mergeCell ref="H10:H11"/>
    <mergeCell ref="I10:I11"/>
    <mergeCell ref="J10:J11"/>
    <mergeCell ref="K10:K11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5"/>
  <sheetViews>
    <sheetView zoomScalePageLayoutView="0" workbookViewId="0" topLeftCell="A9">
      <selection activeCell="K20" sqref="K20"/>
    </sheetView>
  </sheetViews>
  <sheetFormatPr defaultColWidth="9.140625" defaultRowHeight="15"/>
  <cols>
    <col min="1" max="1" width="6.28125" style="125" customWidth="1"/>
    <col min="2" max="2" width="3.421875" style="125" customWidth="1"/>
    <col min="3" max="3" width="7.28125" style="125" customWidth="1"/>
    <col min="4" max="4" width="14.8515625" style="125" customWidth="1"/>
    <col min="5" max="5" width="5.28125" style="125" customWidth="1"/>
    <col min="6" max="6" width="7.8515625" style="22" customWidth="1"/>
    <col min="7" max="7" width="7.57421875" style="125" customWidth="1"/>
    <col min="8" max="8" width="35.57421875" style="125" customWidth="1"/>
    <col min="9" max="9" width="3.57421875" style="125" customWidth="1"/>
    <col min="10" max="10" width="3.140625" style="125" customWidth="1"/>
    <col min="11" max="11" width="6.421875" style="125" customWidth="1"/>
    <col min="12" max="12" width="4.140625" style="125" customWidth="1"/>
    <col min="13" max="13" width="4.7109375" style="125" customWidth="1"/>
    <col min="14" max="14" width="7.00390625" style="125" customWidth="1"/>
    <col min="15" max="16" width="3.421875" style="125" customWidth="1"/>
    <col min="17" max="17" width="10.28125" style="125" customWidth="1"/>
    <col min="18" max="19" width="6.8515625" style="125" customWidth="1"/>
    <col min="20" max="20" width="19.140625" style="125" customWidth="1"/>
    <col min="21" max="16384" width="9.140625" style="125" customWidth="1"/>
  </cols>
  <sheetData>
    <row r="1" spans="1:20" ht="15">
      <c r="A1" s="2" t="s">
        <v>0</v>
      </c>
      <c r="B1" s="2"/>
      <c r="C1" s="2"/>
      <c r="D1" s="2"/>
      <c r="E1" s="2"/>
      <c r="F1" s="2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>
      <c r="A2" s="2" t="s">
        <v>34</v>
      </c>
      <c r="B2" s="2"/>
      <c r="C2" s="2"/>
      <c r="D2" s="2"/>
      <c r="E2" s="2"/>
      <c r="F2" s="2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.75" thickBot="1">
      <c r="A3" s="131" t="s">
        <v>53</v>
      </c>
      <c r="B3" s="132"/>
      <c r="C3" s="132"/>
      <c r="D3" s="132"/>
      <c r="E3" s="132"/>
      <c r="F3" s="132"/>
      <c r="G3" s="132"/>
      <c r="H3" s="13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 thickBot="1">
      <c r="A4" s="3"/>
      <c r="B4" s="3"/>
      <c r="C4" s="3"/>
      <c r="D4" s="3"/>
      <c r="E4" s="3"/>
      <c r="F4" s="21"/>
      <c r="G4" s="3"/>
      <c r="H4" s="3"/>
      <c r="I4" s="3"/>
      <c r="J4" s="3"/>
      <c r="K4" s="2" t="s">
        <v>26</v>
      </c>
      <c r="L4" s="3"/>
      <c r="M4" s="3"/>
      <c r="N4" s="3"/>
      <c r="O4" s="3"/>
      <c r="P4" s="3"/>
      <c r="Q4" s="133" t="s">
        <v>58</v>
      </c>
      <c r="R4" s="134"/>
      <c r="S4" s="134"/>
      <c r="T4" s="135"/>
    </row>
    <row r="5" spans="1:20" ht="26.25" thickBot="1">
      <c r="A5" s="19" t="s">
        <v>1</v>
      </c>
      <c r="B5" s="5">
        <v>6</v>
      </c>
      <c r="C5" s="4" t="s">
        <v>2</v>
      </c>
      <c r="D5" s="5" t="s">
        <v>83</v>
      </c>
      <c r="E5" s="4" t="s">
        <v>3</v>
      </c>
      <c r="F5" s="23">
        <v>2024</v>
      </c>
      <c r="G5" s="3"/>
      <c r="H5" s="6" t="s">
        <v>4</v>
      </c>
      <c r="I5" s="3"/>
      <c r="J5" s="3"/>
      <c r="K5" s="3" t="s">
        <v>5</v>
      </c>
      <c r="L5" s="3"/>
      <c r="M5" s="3"/>
      <c r="N5" s="3"/>
      <c r="O5" s="3"/>
      <c r="P5" s="3"/>
      <c r="Q5" s="7" t="s">
        <v>56</v>
      </c>
      <c r="R5" s="122"/>
      <c r="S5" s="8"/>
      <c r="T5" s="8"/>
    </row>
    <row r="6" spans="1:20" ht="18.75" thickBot="1">
      <c r="A6" s="3"/>
      <c r="B6" s="3"/>
      <c r="C6" s="3"/>
      <c r="D6" s="3"/>
      <c r="E6" s="3"/>
      <c r="F6" s="21"/>
      <c r="G6" s="3"/>
      <c r="H6" s="43" t="s">
        <v>36</v>
      </c>
      <c r="I6" s="3"/>
      <c r="J6" s="3"/>
      <c r="K6" s="3"/>
      <c r="L6" s="3"/>
      <c r="M6" s="3"/>
      <c r="N6" s="3"/>
      <c r="O6" s="3"/>
      <c r="P6" s="3"/>
      <c r="Q6" s="9" t="s">
        <v>109</v>
      </c>
      <c r="R6" s="123"/>
      <c r="S6" s="10"/>
      <c r="T6" s="10"/>
    </row>
    <row r="7" spans="1:20" ht="15.75">
      <c r="A7" s="11" t="s">
        <v>84</v>
      </c>
      <c r="B7" s="12"/>
      <c r="C7" s="12"/>
      <c r="D7" s="13"/>
      <c r="E7" s="3"/>
      <c r="F7" s="148" t="s">
        <v>104</v>
      </c>
      <c r="G7" s="3"/>
      <c r="H7" s="4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75">
      <c r="A8" s="14" t="s">
        <v>52</v>
      </c>
      <c r="B8" s="15"/>
      <c r="C8" s="15"/>
      <c r="D8" s="16"/>
      <c r="E8" s="3"/>
      <c r="F8" s="21" t="s">
        <v>78</v>
      </c>
      <c r="G8" s="3"/>
      <c r="H8" s="3"/>
      <c r="I8" s="3"/>
      <c r="J8" s="3"/>
      <c r="K8" s="3"/>
      <c r="L8" s="3"/>
      <c r="M8" s="3"/>
      <c r="N8" s="3"/>
      <c r="O8" s="3"/>
      <c r="P8" s="3"/>
      <c r="Q8" s="241" t="s">
        <v>108</v>
      </c>
      <c r="R8" s="242"/>
      <c r="S8" s="242"/>
      <c r="T8" s="243"/>
    </row>
    <row r="9" spans="1:20" ht="6.75" customHeight="1">
      <c r="A9" s="3"/>
      <c r="B9" s="3"/>
      <c r="C9" s="3"/>
      <c r="D9" s="3"/>
      <c r="E9" s="3"/>
      <c r="F9" s="21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3.5" customHeight="1">
      <c r="A10" s="254" t="s">
        <v>6</v>
      </c>
      <c r="B10" s="256" t="s">
        <v>18</v>
      </c>
      <c r="C10" s="257"/>
      <c r="D10" s="258"/>
      <c r="E10" s="244" t="s">
        <v>8</v>
      </c>
      <c r="F10" s="253" t="s">
        <v>9</v>
      </c>
      <c r="G10" s="246" t="s">
        <v>10</v>
      </c>
      <c r="H10" s="251" t="s">
        <v>11</v>
      </c>
      <c r="I10" s="244" t="s">
        <v>12</v>
      </c>
      <c r="J10" s="246" t="s">
        <v>40</v>
      </c>
      <c r="K10" s="246" t="s">
        <v>41</v>
      </c>
      <c r="L10" s="248" t="s">
        <v>43</v>
      </c>
      <c r="M10" s="249"/>
      <c r="N10" s="249"/>
      <c r="O10" s="249"/>
      <c r="P10" s="250"/>
      <c r="Q10" s="246" t="s">
        <v>14</v>
      </c>
      <c r="R10" s="244" t="s">
        <v>82</v>
      </c>
      <c r="S10" s="244" t="s">
        <v>42</v>
      </c>
      <c r="T10" s="244" t="s">
        <v>15</v>
      </c>
    </row>
    <row r="11" spans="1:20" ht="72" customHeight="1">
      <c r="A11" s="271"/>
      <c r="B11" s="259"/>
      <c r="C11" s="260"/>
      <c r="D11" s="261"/>
      <c r="E11" s="270"/>
      <c r="F11" s="272"/>
      <c r="G11" s="269"/>
      <c r="H11" s="268"/>
      <c r="I11" s="270"/>
      <c r="J11" s="269"/>
      <c r="K11" s="269"/>
      <c r="L11" s="68" t="s">
        <v>19</v>
      </c>
      <c r="M11" s="69" t="s">
        <v>13</v>
      </c>
      <c r="N11" s="69" t="s">
        <v>20</v>
      </c>
      <c r="O11" s="69" t="s">
        <v>16</v>
      </c>
      <c r="P11" s="69" t="s">
        <v>17</v>
      </c>
      <c r="Q11" s="269"/>
      <c r="R11" s="270"/>
      <c r="S11" s="270"/>
      <c r="T11" s="270"/>
    </row>
    <row r="12" spans="1:20" s="1" customFormat="1" ht="16.5" customHeight="1">
      <c r="A12" s="44"/>
      <c r="B12" s="45"/>
      <c r="C12" s="46"/>
      <c r="D12" s="47"/>
      <c r="E12" s="48"/>
      <c r="F12" s="49"/>
      <c r="G12" s="48"/>
      <c r="H12" s="50" t="s">
        <v>31</v>
      </c>
      <c r="I12" s="48"/>
      <c r="J12" s="48"/>
      <c r="K12" s="51"/>
      <c r="L12" s="52"/>
      <c r="M12" s="52"/>
      <c r="N12" s="53"/>
      <c r="O12" s="53"/>
      <c r="P12" s="53"/>
      <c r="Q12" s="54"/>
      <c r="R12" s="59"/>
      <c r="S12" s="55"/>
      <c r="T12" s="56"/>
    </row>
    <row r="13" spans="1:20" s="29" customFormat="1" ht="16.5" customHeight="1">
      <c r="A13" s="24" t="s">
        <v>194</v>
      </c>
      <c r="B13" s="262" t="s">
        <v>157</v>
      </c>
      <c r="C13" s="265"/>
      <c r="D13" s="266"/>
      <c r="E13" s="32">
        <v>2005</v>
      </c>
      <c r="F13" s="33">
        <v>59</v>
      </c>
      <c r="G13" s="34" t="s">
        <v>25</v>
      </c>
      <c r="H13" s="149" t="s">
        <v>147</v>
      </c>
      <c r="I13" s="149">
        <v>32</v>
      </c>
      <c r="J13" s="39">
        <v>8</v>
      </c>
      <c r="K13" s="26">
        <v>1.5</v>
      </c>
      <c r="L13" s="25">
        <v>28</v>
      </c>
      <c r="M13" s="25">
        <v>90</v>
      </c>
      <c r="N13" s="119">
        <f>SUM(L13,0.5*M13)</f>
        <v>73</v>
      </c>
      <c r="O13" s="30">
        <v>14</v>
      </c>
      <c r="P13" s="30">
        <v>1</v>
      </c>
      <c r="Q13" s="38">
        <f>N13*K13*J13</f>
        <v>876</v>
      </c>
      <c r="R13" s="39"/>
      <c r="S13" s="31"/>
      <c r="T13" s="28" t="s">
        <v>27</v>
      </c>
    </row>
    <row r="14" spans="1:23" s="182" customFormat="1" ht="16.5" customHeight="1">
      <c r="A14" s="44"/>
      <c r="B14" s="45"/>
      <c r="C14" s="46"/>
      <c r="D14" s="47"/>
      <c r="E14" s="48"/>
      <c r="F14" s="49"/>
      <c r="G14" s="48"/>
      <c r="H14" s="50" t="s">
        <v>32</v>
      </c>
      <c r="I14" s="48"/>
      <c r="J14" s="48"/>
      <c r="K14" s="51"/>
      <c r="L14" s="52"/>
      <c r="M14" s="52"/>
      <c r="N14" s="53"/>
      <c r="O14" s="53"/>
      <c r="P14" s="53"/>
      <c r="Q14" s="54"/>
      <c r="R14" s="59"/>
      <c r="S14" s="55"/>
      <c r="T14" s="56"/>
      <c r="U14" s="29"/>
      <c r="V14" s="29"/>
      <c r="W14" s="29"/>
    </row>
    <row r="15" spans="1:20" s="29" customFormat="1" ht="16.5" customHeight="1">
      <c r="A15" s="24" t="s">
        <v>194</v>
      </c>
      <c r="B15" s="158" t="s">
        <v>186</v>
      </c>
      <c r="C15" s="154"/>
      <c r="D15" s="155"/>
      <c r="E15" s="32">
        <v>2005</v>
      </c>
      <c r="F15" s="33">
        <v>66.8</v>
      </c>
      <c r="G15" s="34" t="s">
        <v>25</v>
      </c>
      <c r="H15" s="31" t="s">
        <v>108</v>
      </c>
      <c r="I15" s="39">
        <v>32</v>
      </c>
      <c r="J15" s="39">
        <v>8</v>
      </c>
      <c r="K15" s="26">
        <v>1.4</v>
      </c>
      <c r="L15" s="25">
        <v>41</v>
      </c>
      <c r="M15" s="25">
        <v>84</v>
      </c>
      <c r="N15" s="119">
        <f>SUM(L15,0.5*M15)</f>
        <v>83</v>
      </c>
      <c r="O15" s="30">
        <v>14</v>
      </c>
      <c r="P15" s="30">
        <v>2</v>
      </c>
      <c r="Q15" s="38">
        <f>N15*K15*J15</f>
        <v>929.5999999999999</v>
      </c>
      <c r="R15" s="39"/>
      <c r="S15" s="31"/>
      <c r="T15" s="36" t="s">
        <v>70</v>
      </c>
    </row>
    <row r="16" spans="1:20" s="1" customFormat="1" ht="15.75">
      <c r="A16" s="44"/>
      <c r="B16" s="128"/>
      <c r="C16" s="57"/>
      <c r="D16" s="58"/>
      <c r="E16" s="59"/>
      <c r="F16" s="51"/>
      <c r="G16" s="60"/>
      <c r="H16" s="50" t="s">
        <v>33</v>
      </c>
      <c r="I16" s="59"/>
      <c r="J16" s="59"/>
      <c r="K16" s="61"/>
      <c r="L16" s="52"/>
      <c r="M16" s="52"/>
      <c r="N16" s="53"/>
      <c r="O16" s="53"/>
      <c r="P16" s="53"/>
      <c r="Q16" s="54"/>
      <c r="R16" s="59"/>
      <c r="S16" s="52"/>
      <c r="T16" s="62"/>
    </row>
    <row r="17" spans="1:20" s="29" customFormat="1" ht="15">
      <c r="A17" s="24" t="s">
        <v>192</v>
      </c>
      <c r="B17" s="158" t="s">
        <v>159</v>
      </c>
      <c r="C17" s="154"/>
      <c r="D17" s="155"/>
      <c r="E17" s="32">
        <v>2005</v>
      </c>
      <c r="F17" s="33">
        <v>72.3</v>
      </c>
      <c r="G17" s="34" t="s">
        <v>125</v>
      </c>
      <c r="H17" s="149" t="s">
        <v>77</v>
      </c>
      <c r="I17" s="39">
        <v>24</v>
      </c>
      <c r="J17" s="39">
        <v>4</v>
      </c>
      <c r="K17" s="26">
        <v>1.2</v>
      </c>
      <c r="L17" s="25">
        <v>35</v>
      </c>
      <c r="M17" s="25">
        <v>60</v>
      </c>
      <c r="N17" s="119">
        <f>SUM(L17,0.5*M17)</f>
        <v>65</v>
      </c>
      <c r="O17" s="30">
        <v>15</v>
      </c>
      <c r="P17" s="30">
        <v>1</v>
      </c>
      <c r="Q17" s="38">
        <f>N17*K17*J17</f>
        <v>312</v>
      </c>
      <c r="R17" s="39"/>
      <c r="S17" s="31"/>
      <c r="T17" s="28" t="s">
        <v>27</v>
      </c>
    </row>
    <row r="18" spans="1:20" s="29" customFormat="1" ht="15">
      <c r="A18" s="24" t="s">
        <v>194</v>
      </c>
      <c r="B18" s="158" t="s">
        <v>100</v>
      </c>
      <c r="C18" s="154"/>
      <c r="D18" s="155"/>
      <c r="E18" s="32">
        <v>1978</v>
      </c>
      <c r="F18" s="33">
        <v>72.3</v>
      </c>
      <c r="G18" s="34" t="s">
        <v>60</v>
      </c>
      <c r="H18" s="37" t="s">
        <v>182</v>
      </c>
      <c r="I18" s="39">
        <v>24</v>
      </c>
      <c r="J18" s="39">
        <v>4</v>
      </c>
      <c r="K18" s="26">
        <v>1.2</v>
      </c>
      <c r="L18" s="25">
        <v>50</v>
      </c>
      <c r="M18" s="25">
        <v>92</v>
      </c>
      <c r="N18" s="119">
        <f>SUM(L18,0.5*M18)</f>
        <v>96</v>
      </c>
      <c r="O18" s="30">
        <v>15</v>
      </c>
      <c r="P18" s="30">
        <v>2</v>
      </c>
      <c r="Q18" s="38">
        <f>N18*K18*J18</f>
        <v>460.79999999999995</v>
      </c>
      <c r="R18" s="39"/>
      <c r="S18" s="31"/>
      <c r="T18" s="36" t="s">
        <v>75</v>
      </c>
    </row>
    <row r="19" spans="1:20" s="1" customFormat="1" ht="15.75">
      <c r="A19" s="44"/>
      <c r="B19" s="128"/>
      <c r="C19" s="129"/>
      <c r="D19" s="130"/>
      <c r="E19" s="63"/>
      <c r="F19" s="64"/>
      <c r="G19" s="52"/>
      <c r="H19" s="65" t="s">
        <v>38</v>
      </c>
      <c r="I19" s="59"/>
      <c r="J19" s="59"/>
      <c r="K19" s="61"/>
      <c r="L19" s="52"/>
      <c r="M19" s="52"/>
      <c r="N19" s="53"/>
      <c r="O19" s="52"/>
      <c r="P19" s="52"/>
      <c r="Q19" s="51"/>
      <c r="R19" s="59"/>
      <c r="S19" s="52"/>
      <c r="T19" s="66"/>
    </row>
    <row r="20" spans="1:20" s="29" customFormat="1" ht="15">
      <c r="A20" s="24" t="s">
        <v>194</v>
      </c>
      <c r="B20" s="94" t="s">
        <v>99</v>
      </c>
      <c r="C20" s="111"/>
      <c r="D20" s="112"/>
      <c r="E20" s="32">
        <v>2000</v>
      </c>
      <c r="F20" s="33">
        <v>84.6</v>
      </c>
      <c r="G20" s="109" t="s">
        <v>185</v>
      </c>
      <c r="H20" s="37" t="s">
        <v>182</v>
      </c>
      <c r="I20" s="25">
        <v>28</v>
      </c>
      <c r="J20" s="25">
        <v>6</v>
      </c>
      <c r="K20" s="26">
        <v>1.1</v>
      </c>
      <c r="L20" s="25">
        <v>54</v>
      </c>
      <c r="M20" s="25">
        <v>101</v>
      </c>
      <c r="N20" s="119">
        <f>SUM(L20,0.5*M20)</f>
        <v>104.5</v>
      </c>
      <c r="O20" s="30">
        <v>15</v>
      </c>
      <c r="P20" s="30">
        <v>3</v>
      </c>
      <c r="Q20" s="38">
        <f>N20*K20*J20</f>
        <v>689.7</v>
      </c>
      <c r="R20" s="39"/>
      <c r="S20" s="25"/>
      <c r="T20" s="36" t="s">
        <v>75</v>
      </c>
    </row>
    <row r="21" spans="1:20" s="29" customFormat="1" ht="18" customHeight="1">
      <c r="A21" s="24" t="s">
        <v>192</v>
      </c>
      <c r="B21" s="262" t="s">
        <v>158</v>
      </c>
      <c r="C21" s="265"/>
      <c r="D21" s="266"/>
      <c r="E21" s="32">
        <v>2004</v>
      </c>
      <c r="F21" s="33">
        <v>76</v>
      </c>
      <c r="G21" s="34" t="s">
        <v>25</v>
      </c>
      <c r="H21" s="149" t="s">
        <v>77</v>
      </c>
      <c r="I21" s="149">
        <v>32</v>
      </c>
      <c r="J21" s="25">
        <v>8</v>
      </c>
      <c r="K21" s="26">
        <v>1.1</v>
      </c>
      <c r="L21" s="25">
        <v>33</v>
      </c>
      <c r="M21" s="25">
        <v>80</v>
      </c>
      <c r="N21" s="119">
        <f>SUM(L21,0.5*M21)</f>
        <v>73</v>
      </c>
      <c r="O21" s="30">
        <v>15</v>
      </c>
      <c r="P21" s="30">
        <v>4</v>
      </c>
      <c r="Q21" s="38">
        <f>N21*K21*J21</f>
        <v>642.4000000000001</v>
      </c>
      <c r="R21" s="39"/>
      <c r="S21" s="25"/>
      <c r="T21" s="28" t="s">
        <v>27</v>
      </c>
    </row>
    <row r="22" spans="1:20" s="1" customFormat="1" ht="15.75">
      <c r="A22" s="44"/>
      <c r="B22" s="128"/>
      <c r="C22" s="129"/>
      <c r="D22" s="130"/>
      <c r="E22" s="63"/>
      <c r="F22" s="64"/>
      <c r="G22" s="60"/>
      <c r="H22" s="65" t="s">
        <v>97</v>
      </c>
      <c r="I22" s="59"/>
      <c r="J22" s="59"/>
      <c r="K22" s="61"/>
      <c r="L22" s="52"/>
      <c r="M22" s="52"/>
      <c r="N22" s="53"/>
      <c r="O22" s="52"/>
      <c r="P22" s="52"/>
      <c r="Q22" s="54"/>
      <c r="R22" s="59"/>
      <c r="S22" s="52"/>
      <c r="T22" s="66"/>
    </row>
    <row r="23" spans="1:20" s="29" customFormat="1" ht="15">
      <c r="A23" s="24" t="s">
        <v>194</v>
      </c>
      <c r="B23" s="113" t="s">
        <v>188</v>
      </c>
      <c r="C23" s="154"/>
      <c r="D23" s="155"/>
      <c r="E23" s="32">
        <v>2003</v>
      </c>
      <c r="F23" s="33">
        <v>106.2</v>
      </c>
      <c r="G23" s="34" t="s">
        <v>25</v>
      </c>
      <c r="H23" s="149" t="s">
        <v>77</v>
      </c>
      <c r="I23" s="39">
        <v>24</v>
      </c>
      <c r="J23" s="39">
        <v>6</v>
      </c>
      <c r="K23" s="26">
        <v>1</v>
      </c>
      <c r="L23" s="25">
        <v>36</v>
      </c>
      <c r="M23" s="25">
        <v>117</v>
      </c>
      <c r="N23" s="119">
        <f>SUM(L23,0.5*M23)</f>
        <v>94.5</v>
      </c>
      <c r="O23" s="25">
        <v>14</v>
      </c>
      <c r="P23" s="25">
        <v>4</v>
      </c>
      <c r="Q23" s="38">
        <f>N23*K23*J23</f>
        <v>567</v>
      </c>
      <c r="R23" s="39"/>
      <c r="S23" s="25"/>
      <c r="T23" s="28" t="s">
        <v>27</v>
      </c>
    </row>
    <row r="24" spans="1:19" ht="15">
      <c r="A24" s="127" t="s">
        <v>21</v>
      </c>
      <c r="B24" s="127"/>
      <c r="C24" s="127"/>
      <c r="D24" s="127"/>
      <c r="E24" s="127"/>
      <c r="F24" s="18"/>
      <c r="G24" s="20" t="s">
        <v>28</v>
      </c>
      <c r="H24" s="127"/>
      <c r="I24" s="127" t="s">
        <v>22</v>
      </c>
      <c r="J24" s="127"/>
      <c r="K24" s="127"/>
      <c r="L24" s="127"/>
      <c r="M24" s="127"/>
      <c r="N24" s="127"/>
      <c r="O24" s="127"/>
      <c r="P24" s="127"/>
      <c r="Q24" s="127"/>
      <c r="R24" s="127"/>
      <c r="S24" s="19" t="s">
        <v>103</v>
      </c>
    </row>
    <row r="25" spans="1:20" ht="15">
      <c r="A25" s="3"/>
      <c r="B25" s="3"/>
      <c r="C25" s="3"/>
      <c r="D25" s="3"/>
      <c r="E25" s="3"/>
      <c r="F25" s="21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</sheetData>
  <sheetProtection/>
  <mergeCells count="17">
    <mergeCell ref="G10:G11"/>
    <mergeCell ref="B13:D13"/>
    <mergeCell ref="B21:D21"/>
    <mergeCell ref="A10:A11"/>
    <mergeCell ref="B10:D11"/>
    <mergeCell ref="E10:E11"/>
    <mergeCell ref="F10:F11"/>
    <mergeCell ref="Q8:T8"/>
    <mergeCell ref="H10:H11"/>
    <mergeCell ref="L10:P10"/>
    <mergeCell ref="Q10:Q11"/>
    <mergeCell ref="R10:R11"/>
    <mergeCell ref="S10:S11"/>
    <mergeCell ref="T10:T11"/>
    <mergeCell ref="I10:I11"/>
    <mergeCell ref="J10:J11"/>
    <mergeCell ref="K10:K11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4">
      <selection activeCell="R15" sqref="R15"/>
    </sheetView>
  </sheetViews>
  <sheetFormatPr defaultColWidth="9.140625" defaultRowHeight="15"/>
  <cols>
    <col min="1" max="1" width="6.28125" style="125" customWidth="1"/>
    <col min="2" max="2" width="3.421875" style="125" customWidth="1"/>
    <col min="3" max="3" width="7.28125" style="125" customWidth="1"/>
    <col min="4" max="4" width="14.8515625" style="125" customWidth="1"/>
    <col min="5" max="5" width="5.28125" style="125" customWidth="1"/>
    <col min="6" max="6" width="7.8515625" style="22" customWidth="1"/>
    <col min="7" max="7" width="7.57421875" style="125" customWidth="1"/>
    <col min="8" max="8" width="35.57421875" style="125" customWidth="1"/>
    <col min="9" max="9" width="3.57421875" style="125" customWidth="1"/>
    <col min="10" max="10" width="3.140625" style="125" customWidth="1"/>
    <col min="11" max="11" width="6.421875" style="125" customWidth="1"/>
    <col min="12" max="12" width="4.140625" style="125" customWidth="1"/>
    <col min="13" max="13" width="4.7109375" style="125" customWidth="1"/>
    <col min="14" max="14" width="7.00390625" style="125" customWidth="1"/>
    <col min="15" max="16" width="3.421875" style="125" customWidth="1"/>
    <col min="17" max="17" width="10.28125" style="125" customWidth="1"/>
    <col min="18" max="19" width="6.8515625" style="125" customWidth="1"/>
    <col min="20" max="20" width="19.140625" style="125" customWidth="1"/>
    <col min="21" max="16384" width="9.140625" style="125" customWidth="1"/>
  </cols>
  <sheetData>
    <row r="1" spans="1:20" ht="15">
      <c r="A1" s="2" t="s">
        <v>0</v>
      </c>
      <c r="B1" s="2"/>
      <c r="C1" s="2"/>
      <c r="D1" s="2"/>
      <c r="E1" s="2"/>
      <c r="F1" s="2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>
      <c r="A2" s="2" t="s">
        <v>34</v>
      </c>
      <c r="B2" s="2"/>
      <c r="C2" s="2"/>
      <c r="D2" s="2"/>
      <c r="E2" s="2"/>
      <c r="F2" s="2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.75" thickBot="1">
      <c r="A3" s="131" t="s">
        <v>53</v>
      </c>
      <c r="B3" s="132"/>
      <c r="C3" s="132"/>
      <c r="D3" s="132"/>
      <c r="E3" s="132"/>
      <c r="F3" s="132"/>
      <c r="G3" s="132"/>
      <c r="H3" s="13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 thickBot="1">
      <c r="A4" s="3"/>
      <c r="B4" s="3"/>
      <c r="C4" s="3"/>
      <c r="D4" s="3"/>
      <c r="E4" s="3"/>
      <c r="F4" s="21"/>
      <c r="G4" s="3"/>
      <c r="H4" s="3"/>
      <c r="I4" s="3"/>
      <c r="J4" s="3"/>
      <c r="K4" s="2" t="s">
        <v>26</v>
      </c>
      <c r="L4" s="3"/>
      <c r="M4" s="3"/>
      <c r="N4" s="3"/>
      <c r="O4" s="3"/>
      <c r="P4" s="3"/>
      <c r="Q4" s="133" t="s">
        <v>58</v>
      </c>
      <c r="R4" s="134"/>
      <c r="S4" s="134"/>
      <c r="T4" s="135"/>
    </row>
    <row r="5" spans="1:20" ht="26.25" thickBot="1">
      <c r="A5" s="19" t="s">
        <v>1</v>
      </c>
      <c r="B5" s="5">
        <v>6</v>
      </c>
      <c r="C5" s="4" t="s">
        <v>2</v>
      </c>
      <c r="D5" s="5" t="s">
        <v>83</v>
      </c>
      <c r="E5" s="4" t="s">
        <v>3</v>
      </c>
      <c r="F5" s="23">
        <v>2024</v>
      </c>
      <c r="G5" s="3"/>
      <c r="H5" s="6" t="s">
        <v>4</v>
      </c>
      <c r="I5" s="3"/>
      <c r="J5" s="3"/>
      <c r="K5" s="3" t="s">
        <v>5</v>
      </c>
      <c r="L5" s="3"/>
      <c r="M5" s="3"/>
      <c r="N5" s="3"/>
      <c r="O5" s="3"/>
      <c r="P5" s="3"/>
      <c r="Q5" s="7" t="s">
        <v>56</v>
      </c>
      <c r="R5" s="122"/>
      <c r="S5" s="8"/>
      <c r="T5" s="8"/>
    </row>
    <row r="6" spans="1:20" ht="18.75" thickBot="1">
      <c r="A6" s="3"/>
      <c r="B6" s="3"/>
      <c r="C6" s="3"/>
      <c r="D6" s="3"/>
      <c r="E6" s="3"/>
      <c r="F6" s="21"/>
      <c r="G6" s="3"/>
      <c r="H6" s="43" t="s">
        <v>36</v>
      </c>
      <c r="I6" s="3"/>
      <c r="J6" s="3"/>
      <c r="K6" s="3"/>
      <c r="L6" s="3"/>
      <c r="M6" s="3"/>
      <c r="N6" s="3"/>
      <c r="O6" s="3"/>
      <c r="P6" s="3"/>
      <c r="Q6" s="9" t="s">
        <v>109</v>
      </c>
      <c r="R6" s="123"/>
      <c r="S6" s="10"/>
      <c r="T6" s="10"/>
    </row>
    <row r="7" spans="1:20" ht="15.75">
      <c r="A7" s="11" t="s">
        <v>84</v>
      </c>
      <c r="B7" s="12"/>
      <c r="C7" s="12"/>
      <c r="D7" s="13"/>
      <c r="E7" s="3"/>
      <c r="F7" s="148" t="s">
        <v>104</v>
      </c>
      <c r="G7" s="3"/>
      <c r="H7" s="4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75">
      <c r="A8" s="14" t="s">
        <v>52</v>
      </c>
      <c r="B8" s="15"/>
      <c r="C8" s="15"/>
      <c r="D8" s="16"/>
      <c r="E8" s="3"/>
      <c r="F8" s="21" t="s">
        <v>78</v>
      </c>
      <c r="G8" s="3"/>
      <c r="H8" s="3"/>
      <c r="I8" s="3"/>
      <c r="J8" s="3"/>
      <c r="K8" s="3"/>
      <c r="L8" s="3"/>
      <c r="M8" s="3"/>
      <c r="N8" s="3"/>
      <c r="O8" s="3"/>
      <c r="P8" s="3"/>
      <c r="Q8" s="241" t="s">
        <v>108</v>
      </c>
      <c r="R8" s="242"/>
      <c r="S8" s="242"/>
      <c r="T8" s="243"/>
    </row>
    <row r="9" spans="1:20" ht="6.75" customHeight="1">
      <c r="A9" s="3"/>
      <c r="B9" s="3"/>
      <c r="C9" s="3"/>
      <c r="D9" s="3"/>
      <c r="E9" s="3"/>
      <c r="F9" s="21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3.5" customHeight="1">
      <c r="A10" s="254" t="s">
        <v>6</v>
      </c>
      <c r="B10" s="256" t="s">
        <v>18</v>
      </c>
      <c r="C10" s="257"/>
      <c r="D10" s="258"/>
      <c r="E10" s="244" t="s">
        <v>8</v>
      </c>
      <c r="F10" s="253" t="s">
        <v>9</v>
      </c>
      <c r="G10" s="246" t="s">
        <v>10</v>
      </c>
      <c r="H10" s="251" t="s">
        <v>11</v>
      </c>
      <c r="I10" s="244" t="s">
        <v>12</v>
      </c>
      <c r="J10" s="246" t="s">
        <v>40</v>
      </c>
      <c r="K10" s="246" t="s">
        <v>41</v>
      </c>
      <c r="L10" s="248" t="s">
        <v>43</v>
      </c>
      <c r="M10" s="249"/>
      <c r="N10" s="249"/>
      <c r="O10" s="249"/>
      <c r="P10" s="250"/>
      <c r="Q10" s="246" t="s">
        <v>14</v>
      </c>
      <c r="R10" s="244" t="s">
        <v>82</v>
      </c>
      <c r="S10" s="244" t="s">
        <v>42</v>
      </c>
      <c r="T10" s="244" t="s">
        <v>15</v>
      </c>
    </row>
    <row r="11" spans="1:20" ht="72" customHeight="1">
      <c r="A11" s="271"/>
      <c r="B11" s="259"/>
      <c r="C11" s="260"/>
      <c r="D11" s="261"/>
      <c r="E11" s="270"/>
      <c r="F11" s="272"/>
      <c r="G11" s="269"/>
      <c r="H11" s="268"/>
      <c r="I11" s="270"/>
      <c r="J11" s="269"/>
      <c r="K11" s="269"/>
      <c r="L11" s="68" t="s">
        <v>19</v>
      </c>
      <c r="M11" s="69" t="s">
        <v>13</v>
      </c>
      <c r="N11" s="69" t="s">
        <v>20</v>
      </c>
      <c r="O11" s="69" t="s">
        <v>16</v>
      </c>
      <c r="P11" s="69" t="s">
        <v>17</v>
      </c>
      <c r="Q11" s="269"/>
      <c r="R11" s="270"/>
      <c r="S11" s="270"/>
      <c r="T11" s="270"/>
    </row>
    <row r="12" spans="1:20" s="29" customFormat="1" ht="16.5" customHeight="1">
      <c r="A12" s="24" t="s">
        <v>194</v>
      </c>
      <c r="B12" s="203" t="s">
        <v>186</v>
      </c>
      <c r="C12" s="154"/>
      <c r="D12" s="155"/>
      <c r="E12" s="32">
        <v>2005</v>
      </c>
      <c r="F12" s="33">
        <v>66.8</v>
      </c>
      <c r="G12" s="34" t="s">
        <v>25</v>
      </c>
      <c r="H12" s="31" t="s">
        <v>108</v>
      </c>
      <c r="I12" s="39">
        <v>32</v>
      </c>
      <c r="J12" s="39">
        <v>8</v>
      </c>
      <c r="K12" s="26">
        <v>1.4</v>
      </c>
      <c r="L12" s="25">
        <v>41</v>
      </c>
      <c r="M12" s="25">
        <v>84</v>
      </c>
      <c r="N12" s="119">
        <f>SUM(L12,0.5*M12)</f>
        <v>83</v>
      </c>
      <c r="O12" s="30">
        <v>14</v>
      </c>
      <c r="P12" s="30">
        <v>2</v>
      </c>
      <c r="Q12" s="38">
        <f>N12*K12*J12</f>
        <v>929.5999999999999</v>
      </c>
      <c r="R12" s="39">
        <v>1</v>
      </c>
      <c r="S12" s="31"/>
      <c r="T12" s="36" t="s">
        <v>70</v>
      </c>
    </row>
    <row r="13" spans="1:20" s="29" customFormat="1" ht="16.5" customHeight="1">
      <c r="A13" s="24" t="s">
        <v>194</v>
      </c>
      <c r="B13" s="290" t="s">
        <v>157</v>
      </c>
      <c r="C13" s="237"/>
      <c r="D13" s="238"/>
      <c r="E13" s="32">
        <v>2005</v>
      </c>
      <c r="F13" s="33">
        <v>59</v>
      </c>
      <c r="G13" s="34" t="s">
        <v>25</v>
      </c>
      <c r="H13" s="149" t="s">
        <v>147</v>
      </c>
      <c r="I13" s="149">
        <v>32</v>
      </c>
      <c r="J13" s="39">
        <v>8</v>
      </c>
      <c r="K13" s="26">
        <v>1.5</v>
      </c>
      <c r="L13" s="25">
        <v>28</v>
      </c>
      <c r="M13" s="25">
        <v>90</v>
      </c>
      <c r="N13" s="119">
        <f>SUM(L13,0.5*M13)</f>
        <v>73</v>
      </c>
      <c r="O13" s="30">
        <v>14</v>
      </c>
      <c r="P13" s="30">
        <v>1</v>
      </c>
      <c r="Q13" s="38">
        <f>N13*K13*J13</f>
        <v>876</v>
      </c>
      <c r="R13" s="39">
        <v>2</v>
      </c>
      <c r="S13" s="31"/>
      <c r="T13" s="28" t="s">
        <v>27</v>
      </c>
    </row>
    <row r="14" spans="1:20" s="29" customFormat="1" ht="15">
      <c r="A14" s="24" t="s">
        <v>194</v>
      </c>
      <c r="B14" s="287" t="s">
        <v>99</v>
      </c>
      <c r="C14" s="111"/>
      <c r="D14" s="112"/>
      <c r="E14" s="32">
        <v>2000</v>
      </c>
      <c r="F14" s="33">
        <v>84.6</v>
      </c>
      <c r="G14" s="109" t="s">
        <v>185</v>
      </c>
      <c r="H14" s="37" t="s">
        <v>182</v>
      </c>
      <c r="I14" s="25">
        <v>28</v>
      </c>
      <c r="J14" s="25">
        <v>6</v>
      </c>
      <c r="K14" s="26">
        <v>1.1</v>
      </c>
      <c r="L14" s="25">
        <v>54</v>
      </c>
      <c r="M14" s="25">
        <v>101</v>
      </c>
      <c r="N14" s="119">
        <f>SUM(L14,0.5*M14)</f>
        <v>104.5</v>
      </c>
      <c r="O14" s="30">
        <v>15</v>
      </c>
      <c r="P14" s="30">
        <v>3</v>
      </c>
      <c r="Q14" s="38">
        <f>N14*K14*J14</f>
        <v>689.7</v>
      </c>
      <c r="R14" s="39">
        <v>3</v>
      </c>
      <c r="S14" s="25"/>
      <c r="T14" s="36" t="s">
        <v>75</v>
      </c>
    </row>
    <row r="15" spans="1:20" s="29" customFormat="1" ht="15">
      <c r="A15" s="24" t="s">
        <v>192</v>
      </c>
      <c r="B15" s="290" t="s">
        <v>158</v>
      </c>
      <c r="C15" s="237"/>
      <c r="D15" s="238"/>
      <c r="E15" s="32">
        <v>2004</v>
      </c>
      <c r="F15" s="33">
        <v>76</v>
      </c>
      <c r="G15" s="34" t="s">
        <v>25</v>
      </c>
      <c r="H15" s="149" t="s">
        <v>77</v>
      </c>
      <c r="I15" s="149">
        <v>32</v>
      </c>
      <c r="J15" s="25">
        <v>8</v>
      </c>
      <c r="K15" s="26">
        <v>1.1</v>
      </c>
      <c r="L15" s="25">
        <v>33</v>
      </c>
      <c r="M15" s="25">
        <v>80</v>
      </c>
      <c r="N15" s="119">
        <f>SUM(L15,0.5*M15)</f>
        <v>73</v>
      </c>
      <c r="O15" s="30">
        <v>15</v>
      </c>
      <c r="P15" s="30">
        <v>4</v>
      </c>
      <c r="Q15" s="38">
        <f>N15*K15*J15</f>
        <v>642.4000000000001</v>
      </c>
      <c r="R15" s="39"/>
      <c r="S15" s="25"/>
      <c r="T15" s="28" t="s">
        <v>27</v>
      </c>
    </row>
    <row r="16" spans="1:20" s="29" customFormat="1" ht="15">
      <c r="A16" s="24" t="s">
        <v>194</v>
      </c>
      <c r="B16" s="113" t="s">
        <v>188</v>
      </c>
      <c r="C16" s="154"/>
      <c r="D16" s="155"/>
      <c r="E16" s="32">
        <v>2003</v>
      </c>
      <c r="F16" s="33">
        <v>106.2</v>
      </c>
      <c r="G16" s="34" t="s">
        <v>25</v>
      </c>
      <c r="H16" s="149" t="s">
        <v>77</v>
      </c>
      <c r="I16" s="39">
        <v>24</v>
      </c>
      <c r="J16" s="39">
        <v>6</v>
      </c>
      <c r="K16" s="26">
        <v>1</v>
      </c>
      <c r="L16" s="25">
        <v>36</v>
      </c>
      <c r="M16" s="25">
        <v>117</v>
      </c>
      <c r="N16" s="119">
        <f>SUM(L16,0.5*M16)</f>
        <v>94.5</v>
      </c>
      <c r="O16" s="30">
        <v>14</v>
      </c>
      <c r="P16" s="30">
        <v>4</v>
      </c>
      <c r="Q16" s="38">
        <f>N16*K16*J16</f>
        <v>567</v>
      </c>
      <c r="R16" s="39"/>
      <c r="S16" s="25"/>
      <c r="T16" s="28" t="s">
        <v>27</v>
      </c>
    </row>
    <row r="17" spans="1:20" s="29" customFormat="1" ht="18" customHeight="1">
      <c r="A17" s="24" t="s">
        <v>192</v>
      </c>
      <c r="B17" s="203" t="s">
        <v>159</v>
      </c>
      <c r="C17" s="154"/>
      <c r="D17" s="155"/>
      <c r="E17" s="32">
        <v>2005</v>
      </c>
      <c r="F17" s="33">
        <v>72.3</v>
      </c>
      <c r="G17" s="34" t="s">
        <v>125</v>
      </c>
      <c r="H17" s="149" t="s">
        <v>77</v>
      </c>
      <c r="I17" s="39">
        <v>24</v>
      </c>
      <c r="J17" s="39">
        <v>6</v>
      </c>
      <c r="K17" s="26">
        <v>1.2</v>
      </c>
      <c r="L17" s="25">
        <v>35</v>
      </c>
      <c r="M17" s="25">
        <v>60</v>
      </c>
      <c r="N17" s="119">
        <f>SUM(L17,0.5*M17)</f>
        <v>65</v>
      </c>
      <c r="O17" s="30">
        <v>15</v>
      </c>
      <c r="P17" s="30">
        <v>1</v>
      </c>
      <c r="Q17" s="38">
        <f>N17*K17*J17</f>
        <v>468</v>
      </c>
      <c r="R17" s="39"/>
      <c r="S17" s="31"/>
      <c r="T17" s="28" t="s">
        <v>27</v>
      </c>
    </row>
    <row r="18" spans="1:20" s="29" customFormat="1" ht="15">
      <c r="A18" s="24" t="s">
        <v>194</v>
      </c>
      <c r="B18" s="203" t="s">
        <v>100</v>
      </c>
      <c r="C18" s="154"/>
      <c r="D18" s="155"/>
      <c r="E18" s="32">
        <v>1978</v>
      </c>
      <c r="F18" s="33">
        <v>72.3</v>
      </c>
      <c r="G18" s="34" t="s">
        <v>60</v>
      </c>
      <c r="H18" s="37" t="s">
        <v>182</v>
      </c>
      <c r="I18" s="39">
        <v>24</v>
      </c>
      <c r="J18" s="39">
        <v>4</v>
      </c>
      <c r="K18" s="26">
        <v>1.2</v>
      </c>
      <c r="L18" s="25">
        <v>50</v>
      </c>
      <c r="M18" s="25">
        <v>92</v>
      </c>
      <c r="N18" s="119">
        <f>SUM(L18,0.5*M18)</f>
        <v>96</v>
      </c>
      <c r="O18" s="25">
        <v>15</v>
      </c>
      <c r="P18" s="25">
        <v>2</v>
      </c>
      <c r="Q18" s="38">
        <f>N18*K18*J18</f>
        <v>460.79999999999995</v>
      </c>
      <c r="R18" s="39"/>
      <c r="S18" s="31"/>
      <c r="T18" s="36" t="s">
        <v>75</v>
      </c>
    </row>
    <row r="19" spans="1:19" ht="15">
      <c r="A19" s="240" t="s">
        <v>21</v>
      </c>
      <c r="B19" s="240"/>
      <c r="C19" s="240"/>
      <c r="D19" s="240"/>
      <c r="E19" s="240"/>
      <c r="F19" s="18"/>
      <c r="G19" s="20" t="s">
        <v>28</v>
      </c>
      <c r="H19" s="240"/>
      <c r="I19" s="240" t="s">
        <v>22</v>
      </c>
      <c r="J19" s="240"/>
      <c r="K19" s="240"/>
      <c r="L19" s="240"/>
      <c r="M19" s="240"/>
      <c r="N19" s="240"/>
      <c r="O19" s="240"/>
      <c r="P19" s="240"/>
      <c r="Q19" s="240"/>
      <c r="R19" s="240"/>
      <c r="S19" s="19" t="s">
        <v>103</v>
      </c>
    </row>
    <row r="20" spans="1:20" ht="15">
      <c r="A20" s="3"/>
      <c r="B20" s="3"/>
      <c r="C20" s="3"/>
      <c r="D20" s="3"/>
      <c r="E20" s="3"/>
      <c r="F20" s="21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</sheetData>
  <sheetProtection/>
  <mergeCells count="15">
    <mergeCell ref="L10:P10"/>
    <mergeCell ref="Q10:Q11"/>
    <mergeCell ref="R10:R11"/>
    <mergeCell ref="S10:S11"/>
    <mergeCell ref="T10:T11"/>
    <mergeCell ref="Q8:T8"/>
    <mergeCell ref="A10:A11"/>
    <mergeCell ref="B10:D11"/>
    <mergeCell ref="E10:E11"/>
    <mergeCell ref="F10:F11"/>
    <mergeCell ref="G10:G11"/>
    <mergeCell ref="H10:H11"/>
    <mergeCell ref="I10:I11"/>
    <mergeCell ref="J10:J11"/>
    <mergeCell ref="K10:K11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2">
      <selection activeCell="A28" sqref="A28"/>
    </sheetView>
  </sheetViews>
  <sheetFormatPr defaultColWidth="9.140625" defaultRowHeight="15"/>
  <cols>
    <col min="1" max="1" width="10.28125" style="125" customWidth="1"/>
    <col min="2" max="2" width="4.00390625" style="125" customWidth="1"/>
    <col min="3" max="3" width="6.57421875" style="125" customWidth="1"/>
    <col min="4" max="4" width="14.8515625" style="125" customWidth="1"/>
    <col min="5" max="5" width="5.28125" style="125" customWidth="1"/>
    <col min="6" max="6" width="8.421875" style="125" customWidth="1"/>
    <col min="7" max="7" width="5.57421875" style="125" customWidth="1"/>
    <col min="8" max="8" width="33.140625" style="125" customWidth="1"/>
    <col min="9" max="10" width="4.28125" style="125" customWidth="1"/>
    <col min="11" max="11" width="5.7109375" style="125" customWidth="1"/>
    <col min="12" max="12" width="5.28125" style="125" customWidth="1"/>
    <col min="13" max="13" width="4.00390625" style="125" customWidth="1"/>
    <col min="14" max="14" width="4.28125" style="125" customWidth="1"/>
    <col min="15" max="16" width="6.421875" style="125" customWidth="1"/>
    <col min="17" max="17" width="5.7109375" style="125" customWidth="1"/>
    <col min="18" max="18" width="17.7109375" style="125" customWidth="1"/>
    <col min="19" max="16384" width="9.140625" style="125" customWidth="1"/>
  </cols>
  <sheetData>
    <row r="1" spans="1:20" ht="15">
      <c r="A1" s="2" t="s">
        <v>0</v>
      </c>
      <c r="B1" s="2"/>
      <c r="C1" s="2"/>
      <c r="D1" s="2"/>
      <c r="E1" s="2"/>
      <c r="F1" s="2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>
      <c r="A2" s="2" t="s">
        <v>34</v>
      </c>
      <c r="B2" s="2"/>
      <c r="C2" s="2"/>
      <c r="D2" s="2"/>
      <c r="E2" s="2"/>
      <c r="F2" s="2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.75" thickBot="1">
      <c r="A3" s="131" t="s">
        <v>53</v>
      </c>
      <c r="B3" s="132"/>
      <c r="C3" s="132"/>
      <c r="D3" s="132"/>
      <c r="E3" s="132"/>
      <c r="F3" s="132"/>
      <c r="G3" s="132"/>
      <c r="H3" s="13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 thickBot="1">
      <c r="A4" s="3"/>
      <c r="B4" s="3"/>
      <c r="C4" s="3"/>
      <c r="D4" s="3"/>
      <c r="E4" s="3"/>
      <c r="F4" s="21"/>
      <c r="G4" s="3"/>
      <c r="H4" s="3"/>
      <c r="I4" s="3"/>
      <c r="J4" s="3"/>
      <c r="K4" s="2" t="s">
        <v>26</v>
      </c>
      <c r="L4" s="3"/>
      <c r="M4" s="3"/>
      <c r="N4" s="3"/>
      <c r="O4" s="3"/>
      <c r="P4" s="3"/>
      <c r="Q4" s="133" t="s">
        <v>58</v>
      </c>
      <c r="R4" s="134"/>
      <c r="S4" s="134"/>
      <c r="T4" s="135"/>
    </row>
    <row r="5" spans="1:20" ht="26.25" thickBot="1">
      <c r="A5" s="19" t="s">
        <v>1</v>
      </c>
      <c r="B5" s="5">
        <v>6</v>
      </c>
      <c r="C5" s="4" t="s">
        <v>2</v>
      </c>
      <c r="D5" s="5" t="s">
        <v>83</v>
      </c>
      <c r="E5" s="4" t="s">
        <v>3</v>
      </c>
      <c r="F5" s="23">
        <v>2024</v>
      </c>
      <c r="G5" s="3"/>
      <c r="H5" s="6" t="s">
        <v>4</v>
      </c>
      <c r="I5" s="3"/>
      <c r="J5" s="3"/>
      <c r="K5" s="3" t="s">
        <v>5</v>
      </c>
      <c r="L5" s="3"/>
      <c r="M5" s="3"/>
      <c r="N5" s="3"/>
      <c r="O5" s="3"/>
      <c r="P5" s="3"/>
      <c r="Q5" s="7" t="s">
        <v>59</v>
      </c>
      <c r="R5" s="122"/>
      <c r="S5" s="8"/>
      <c r="T5" s="8"/>
    </row>
    <row r="6" spans="1:20" ht="18.75" thickBot="1">
      <c r="A6" s="3"/>
      <c r="B6" s="3"/>
      <c r="C6" s="3"/>
      <c r="D6" s="3"/>
      <c r="E6" s="3"/>
      <c r="F6" s="21"/>
      <c r="G6" s="3"/>
      <c r="H6" s="43" t="s">
        <v>35</v>
      </c>
      <c r="I6" s="3"/>
      <c r="J6" s="3"/>
      <c r="K6" s="3"/>
      <c r="L6" s="3"/>
      <c r="M6" s="3"/>
      <c r="N6" s="3"/>
      <c r="O6" s="3"/>
      <c r="P6" s="3"/>
      <c r="Q6" s="9" t="s">
        <v>110</v>
      </c>
      <c r="R6" s="123"/>
      <c r="S6" s="10"/>
      <c r="T6" s="10"/>
    </row>
    <row r="7" spans="1:20" ht="15.75">
      <c r="A7" s="11" t="s">
        <v>84</v>
      </c>
      <c r="B7" s="12"/>
      <c r="C7" s="12"/>
      <c r="D7" s="13"/>
      <c r="E7" s="3"/>
      <c r="F7" s="148" t="s">
        <v>104</v>
      </c>
      <c r="G7" s="3"/>
      <c r="H7" s="4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75">
      <c r="A8" s="14" t="s">
        <v>52</v>
      </c>
      <c r="B8" s="15"/>
      <c r="C8" s="15"/>
      <c r="D8" s="16"/>
      <c r="E8" s="3"/>
      <c r="F8" s="21" t="s">
        <v>78</v>
      </c>
      <c r="G8" s="3"/>
      <c r="H8" s="3"/>
      <c r="I8" s="3"/>
      <c r="J8" s="3"/>
      <c r="K8" s="3"/>
      <c r="L8" s="3"/>
      <c r="M8" s="3"/>
      <c r="N8" s="3"/>
      <c r="O8" s="3"/>
      <c r="P8" s="3"/>
      <c r="Q8" s="241" t="s">
        <v>108</v>
      </c>
      <c r="R8" s="242"/>
      <c r="S8" s="242"/>
      <c r="T8" s="243"/>
    </row>
    <row r="9" spans="1:18" ht="4.5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</row>
    <row r="10" spans="1:18" ht="2.25" customHeight="1">
      <c r="A10" s="139" t="s">
        <v>6</v>
      </c>
      <c r="B10" s="140" t="s">
        <v>7</v>
      </c>
      <c r="C10" s="103"/>
      <c r="D10" s="104"/>
      <c r="E10" s="136" t="s">
        <v>8</v>
      </c>
      <c r="F10" s="105" t="s">
        <v>9</v>
      </c>
      <c r="G10" s="136" t="s">
        <v>10</v>
      </c>
      <c r="H10" s="141" t="s">
        <v>11</v>
      </c>
      <c r="I10" s="136" t="s">
        <v>12</v>
      </c>
      <c r="J10" s="137" t="s">
        <v>40</v>
      </c>
      <c r="K10" s="137" t="s">
        <v>41</v>
      </c>
      <c r="L10" s="138"/>
      <c r="M10" s="106"/>
      <c r="N10" s="107"/>
      <c r="O10" s="137" t="s">
        <v>14</v>
      </c>
      <c r="P10" s="137"/>
      <c r="Q10" s="136" t="s">
        <v>42</v>
      </c>
      <c r="R10" s="136" t="s">
        <v>15</v>
      </c>
    </row>
    <row r="11" spans="1:18" ht="81" customHeight="1">
      <c r="A11" s="254" t="s">
        <v>6</v>
      </c>
      <c r="B11" s="278" t="s">
        <v>7</v>
      </c>
      <c r="C11" s="279"/>
      <c r="D11" s="280"/>
      <c r="E11" s="244" t="s">
        <v>8</v>
      </c>
      <c r="F11" s="284" t="s">
        <v>9</v>
      </c>
      <c r="G11" s="244" t="s">
        <v>10</v>
      </c>
      <c r="H11" s="274" t="s">
        <v>11</v>
      </c>
      <c r="I11" s="244" t="s">
        <v>12</v>
      </c>
      <c r="J11" s="246" t="s">
        <v>40</v>
      </c>
      <c r="K11" s="246" t="s">
        <v>41</v>
      </c>
      <c r="L11" s="246" t="s">
        <v>13</v>
      </c>
      <c r="M11" s="246" t="s">
        <v>16</v>
      </c>
      <c r="N11" s="246" t="s">
        <v>17</v>
      </c>
      <c r="O11" s="246" t="s">
        <v>14</v>
      </c>
      <c r="P11" s="244" t="s">
        <v>82</v>
      </c>
      <c r="Q11" s="244" t="s">
        <v>42</v>
      </c>
      <c r="R11" s="244" t="s">
        <v>15</v>
      </c>
    </row>
    <row r="12" spans="1:18" ht="17.25" customHeight="1">
      <c r="A12" s="271"/>
      <c r="B12" s="281"/>
      <c r="C12" s="282"/>
      <c r="D12" s="283"/>
      <c r="E12" s="270"/>
      <c r="F12" s="285"/>
      <c r="G12" s="270"/>
      <c r="H12" s="275"/>
      <c r="I12" s="270"/>
      <c r="J12" s="269"/>
      <c r="K12" s="269"/>
      <c r="L12" s="247"/>
      <c r="M12" s="247"/>
      <c r="N12" s="247"/>
      <c r="O12" s="269"/>
      <c r="P12" s="245"/>
      <c r="Q12" s="270"/>
      <c r="R12" s="270"/>
    </row>
    <row r="13" spans="1:18" ht="17.25" customHeight="1">
      <c r="A13" s="70"/>
      <c r="B13" s="87"/>
      <c r="C13" s="88"/>
      <c r="D13" s="89"/>
      <c r="E13" s="115"/>
      <c r="F13" s="116"/>
      <c r="G13" s="115"/>
      <c r="H13" s="50" t="s">
        <v>49</v>
      </c>
      <c r="I13" s="115"/>
      <c r="J13" s="117"/>
      <c r="K13" s="117"/>
      <c r="L13" s="118"/>
      <c r="M13" s="118"/>
      <c r="N13" s="118"/>
      <c r="O13" s="117"/>
      <c r="P13" s="117"/>
      <c r="Q13" s="115"/>
      <c r="R13" s="115"/>
    </row>
    <row r="14" spans="1:18" s="29" customFormat="1" ht="17.25" customHeight="1">
      <c r="A14" s="24" t="s">
        <v>194</v>
      </c>
      <c r="B14" s="239" t="s">
        <v>169</v>
      </c>
      <c r="C14" s="235"/>
      <c r="D14" s="236"/>
      <c r="E14" s="32">
        <v>2011</v>
      </c>
      <c r="F14" s="33">
        <v>45.7</v>
      </c>
      <c r="G14" s="34" t="s">
        <v>23</v>
      </c>
      <c r="H14" s="31" t="s">
        <v>162</v>
      </c>
      <c r="I14" s="31">
        <v>12</v>
      </c>
      <c r="J14" s="149">
        <v>2</v>
      </c>
      <c r="K14" s="25">
        <v>1.3</v>
      </c>
      <c r="L14" s="25">
        <v>58</v>
      </c>
      <c r="M14" s="25">
        <v>17</v>
      </c>
      <c r="N14" s="25">
        <v>2</v>
      </c>
      <c r="O14" s="27">
        <f>K14*L14*J14</f>
        <v>150.8</v>
      </c>
      <c r="P14" s="174"/>
      <c r="Q14" s="159"/>
      <c r="R14" s="28" t="s">
        <v>163</v>
      </c>
    </row>
    <row r="15" spans="1:18" s="29" customFormat="1" ht="17.25" customHeight="1">
      <c r="A15" s="24" t="s">
        <v>192</v>
      </c>
      <c r="B15" s="180" t="s">
        <v>69</v>
      </c>
      <c r="C15" s="178"/>
      <c r="D15" s="179"/>
      <c r="E15" s="150">
        <v>2014</v>
      </c>
      <c r="F15" s="151">
        <v>32.9</v>
      </c>
      <c r="G15" s="34" t="s">
        <v>23</v>
      </c>
      <c r="H15" s="152" t="s">
        <v>65</v>
      </c>
      <c r="I15" s="31">
        <v>10</v>
      </c>
      <c r="J15" s="31">
        <v>1</v>
      </c>
      <c r="K15" s="25">
        <v>1.3</v>
      </c>
      <c r="L15" s="25">
        <v>103</v>
      </c>
      <c r="M15" s="25">
        <v>16</v>
      </c>
      <c r="N15" s="25">
        <v>3</v>
      </c>
      <c r="O15" s="27">
        <f>K15*L15*J15</f>
        <v>133.9</v>
      </c>
      <c r="P15" s="174"/>
      <c r="Q15" s="25"/>
      <c r="R15" s="36" t="s">
        <v>68</v>
      </c>
    </row>
    <row r="16" spans="1:18" s="29" customFormat="1" ht="17.25" customHeight="1">
      <c r="A16" s="24" t="s">
        <v>195</v>
      </c>
      <c r="B16" s="153" t="s">
        <v>145</v>
      </c>
      <c r="C16" s="101"/>
      <c r="D16" s="102"/>
      <c r="E16" s="32">
        <v>2010</v>
      </c>
      <c r="F16" s="33">
        <v>45.8</v>
      </c>
      <c r="G16" s="34" t="s">
        <v>23</v>
      </c>
      <c r="H16" s="31" t="s">
        <v>87</v>
      </c>
      <c r="I16" s="31">
        <v>12</v>
      </c>
      <c r="J16" s="149">
        <v>2</v>
      </c>
      <c r="K16" s="25">
        <v>1.3</v>
      </c>
      <c r="L16" s="25">
        <v>29</v>
      </c>
      <c r="M16" s="25">
        <v>17</v>
      </c>
      <c r="N16" s="25">
        <v>1</v>
      </c>
      <c r="O16" s="27">
        <f>K16*L16*J16</f>
        <v>75.4</v>
      </c>
      <c r="P16" s="174"/>
      <c r="Q16" s="159"/>
      <c r="R16" s="28" t="s">
        <v>88</v>
      </c>
    </row>
    <row r="17" spans="1:18" s="29" customFormat="1" ht="17.25" customHeight="1">
      <c r="A17" s="24" t="s">
        <v>193</v>
      </c>
      <c r="B17" s="286" t="s">
        <v>191</v>
      </c>
      <c r="C17" s="178"/>
      <c r="D17" s="179"/>
      <c r="E17" s="150">
        <v>2016</v>
      </c>
      <c r="F17" s="151">
        <v>27</v>
      </c>
      <c r="G17" s="34" t="s">
        <v>23</v>
      </c>
      <c r="H17" s="152" t="s">
        <v>65</v>
      </c>
      <c r="I17" s="31">
        <v>10</v>
      </c>
      <c r="J17" s="31">
        <v>1</v>
      </c>
      <c r="K17" s="25">
        <v>1.3</v>
      </c>
      <c r="L17" s="25">
        <v>16</v>
      </c>
      <c r="M17" s="25">
        <v>16</v>
      </c>
      <c r="N17" s="25">
        <v>2</v>
      </c>
      <c r="O17" s="27">
        <f>K17*L17*J17</f>
        <v>20.8</v>
      </c>
      <c r="P17" s="174"/>
      <c r="Q17" s="25"/>
      <c r="R17" s="36" t="s">
        <v>68</v>
      </c>
    </row>
    <row r="18" spans="1:18" s="29" customFormat="1" ht="16.5" customHeight="1">
      <c r="A18" s="24" t="s">
        <v>196</v>
      </c>
      <c r="B18" s="209" t="s">
        <v>146</v>
      </c>
      <c r="C18" s="101"/>
      <c r="D18" s="102"/>
      <c r="E18" s="32">
        <v>2011</v>
      </c>
      <c r="F18" s="33">
        <v>42.5</v>
      </c>
      <c r="G18" s="34" t="s">
        <v>23</v>
      </c>
      <c r="H18" s="31" t="s">
        <v>87</v>
      </c>
      <c r="I18" s="31">
        <v>10</v>
      </c>
      <c r="J18" s="149">
        <v>1</v>
      </c>
      <c r="K18" s="25">
        <v>1.3</v>
      </c>
      <c r="L18" s="25">
        <v>6</v>
      </c>
      <c r="M18" s="25">
        <v>16</v>
      </c>
      <c r="N18" s="25">
        <v>1</v>
      </c>
      <c r="O18" s="27">
        <f>K18*L18*J18</f>
        <v>7.800000000000001</v>
      </c>
      <c r="P18" s="174"/>
      <c r="Q18" s="159"/>
      <c r="R18" s="28" t="s">
        <v>88</v>
      </c>
    </row>
    <row r="19" spans="1:18" s="1" customFormat="1" ht="15.75">
      <c r="A19" s="44"/>
      <c r="B19" s="80"/>
      <c r="C19" s="81"/>
      <c r="D19" s="82"/>
      <c r="E19" s="63"/>
      <c r="F19" s="64"/>
      <c r="G19" s="60"/>
      <c r="H19" s="50" t="s">
        <v>29</v>
      </c>
      <c r="I19" s="55"/>
      <c r="J19" s="55"/>
      <c r="K19" s="52"/>
      <c r="L19" s="52"/>
      <c r="M19" s="52"/>
      <c r="N19" s="52"/>
      <c r="O19" s="83"/>
      <c r="P19" s="175"/>
      <c r="Q19" s="52"/>
      <c r="R19" s="84"/>
    </row>
    <row r="20" spans="1:18" s="29" customFormat="1" ht="15.75">
      <c r="A20" s="24" t="s">
        <v>194</v>
      </c>
      <c r="B20" s="197" t="s">
        <v>172</v>
      </c>
      <c r="C20" s="235"/>
      <c r="D20" s="236"/>
      <c r="E20" s="32">
        <v>2010</v>
      </c>
      <c r="F20" s="33">
        <v>52.8</v>
      </c>
      <c r="G20" s="34" t="s">
        <v>23</v>
      </c>
      <c r="H20" s="31" t="s">
        <v>162</v>
      </c>
      <c r="I20" s="25">
        <v>14</v>
      </c>
      <c r="J20" s="25">
        <v>3</v>
      </c>
      <c r="K20" s="25">
        <v>1.2</v>
      </c>
      <c r="L20" s="25">
        <v>52</v>
      </c>
      <c r="M20" s="25">
        <v>17</v>
      </c>
      <c r="N20" s="25">
        <v>3</v>
      </c>
      <c r="O20" s="27">
        <f>K20*L20*J20</f>
        <v>187.2</v>
      </c>
      <c r="P20" s="174"/>
      <c r="Q20" s="25"/>
      <c r="R20" s="42" t="s">
        <v>163</v>
      </c>
    </row>
    <row r="21" spans="1:18" s="29" customFormat="1" ht="15.75">
      <c r="A21" s="24" t="s">
        <v>192</v>
      </c>
      <c r="B21" s="197" t="s">
        <v>136</v>
      </c>
      <c r="C21" s="226"/>
      <c r="D21" s="227"/>
      <c r="E21" s="32">
        <v>2009</v>
      </c>
      <c r="F21" s="33">
        <v>49.3</v>
      </c>
      <c r="G21" s="34" t="s">
        <v>23</v>
      </c>
      <c r="H21" s="31" t="s">
        <v>127</v>
      </c>
      <c r="I21" s="31">
        <v>10</v>
      </c>
      <c r="J21" s="149">
        <v>1</v>
      </c>
      <c r="K21" s="25">
        <v>1.2</v>
      </c>
      <c r="L21" s="25">
        <v>82</v>
      </c>
      <c r="M21" s="25">
        <v>16</v>
      </c>
      <c r="N21" s="25">
        <v>4</v>
      </c>
      <c r="O21" s="27">
        <f>K21*L21*J21</f>
        <v>98.39999999999999</v>
      </c>
      <c r="P21" s="174"/>
      <c r="Q21" s="159"/>
      <c r="R21" s="28" t="s">
        <v>128</v>
      </c>
    </row>
    <row r="22" spans="1:18" s="1" customFormat="1" ht="15.75">
      <c r="A22" s="44"/>
      <c r="B22" s="80"/>
      <c r="C22" s="81"/>
      <c r="D22" s="82"/>
      <c r="E22" s="63"/>
      <c r="F22" s="64"/>
      <c r="G22" s="60"/>
      <c r="H22" s="50" t="s">
        <v>30</v>
      </c>
      <c r="I22" s="55"/>
      <c r="J22" s="55"/>
      <c r="K22" s="52"/>
      <c r="L22" s="52"/>
      <c r="M22" s="52"/>
      <c r="N22" s="52"/>
      <c r="O22" s="52"/>
      <c r="P22" s="175"/>
      <c r="Q22" s="52"/>
      <c r="R22" s="84"/>
    </row>
    <row r="23" spans="1:18" s="29" customFormat="1" ht="15">
      <c r="A23" s="44"/>
      <c r="B23" s="80"/>
      <c r="C23" s="81"/>
      <c r="D23" s="82"/>
      <c r="E23" s="52"/>
      <c r="F23" s="51"/>
      <c r="G23" s="85"/>
      <c r="H23" s="86" t="s">
        <v>50</v>
      </c>
      <c r="I23" s="52"/>
      <c r="J23" s="52"/>
      <c r="K23" s="52"/>
      <c r="L23" s="52"/>
      <c r="M23" s="52"/>
      <c r="N23" s="52"/>
      <c r="O23" s="83"/>
      <c r="P23" s="124"/>
      <c r="Q23" s="52"/>
      <c r="R23" s="62"/>
    </row>
    <row r="24" spans="1:18" s="29" customFormat="1" ht="15.75">
      <c r="A24" s="24" t="s">
        <v>194</v>
      </c>
      <c r="B24" s="197" t="s">
        <v>171</v>
      </c>
      <c r="C24" s="235"/>
      <c r="D24" s="236"/>
      <c r="E24" s="32">
        <v>2009</v>
      </c>
      <c r="F24" s="33">
        <v>95.9</v>
      </c>
      <c r="G24" s="37" t="s">
        <v>24</v>
      </c>
      <c r="H24" s="31" t="s">
        <v>162</v>
      </c>
      <c r="I24" s="31">
        <v>20</v>
      </c>
      <c r="J24" s="149">
        <v>8</v>
      </c>
      <c r="K24" s="25">
        <v>1</v>
      </c>
      <c r="L24" s="25">
        <v>85</v>
      </c>
      <c r="M24" s="25">
        <v>18</v>
      </c>
      <c r="N24" s="25">
        <v>3</v>
      </c>
      <c r="O24" s="27">
        <f>K24*L24*J24</f>
        <v>680</v>
      </c>
      <c r="P24" s="174"/>
      <c r="Q24" s="159"/>
      <c r="R24" s="28" t="s">
        <v>163</v>
      </c>
    </row>
    <row r="25" spans="1:18" s="29" customFormat="1" ht="15.75">
      <c r="A25" s="24" t="s">
        <v>192</v>
      </c>
      <c r="B25" s="197" t="s">
        <v>161</v>
      </c>
      <c r="C25" s="235"/>
      <c r="D25" s="236"/>
      <c r="E25" s="32">
        <v>2009</v>
      </c>
      <c r="F25" s="33">
        <v>107</v>
      </c>
      <c r="G25" s="37" t="s">
        <v>123</v>
      </c>
      <c r="H25" s="31" t="s">
        <v>162</v>
      </c>
      <c r="I25" s="31">
        <v>20</v>
      </c>
      <c r="J25" s="149">
        <v>8</v>
      </c>
      <c r="K25" s="25">
        <v>1</v>
      </c>
      <c r="L25" s="25">
        <v>41</v>
      </c>
      <c r="M25" s="25">
        <v>18</v>
      </c>
      <c r="N25" s="25">
        <v>4</v>
      </c>
      <c r="O25" s="27">
        <f>K25*L25*J25</f>
        <v>328</v>
      </c>
      <c r="P25" s="174"/>
      <c r="Q25" s="159"/>
      <c r="R25" s="28" t="s">
        <v>163</v>
      </c>
    </row>
    <row r="26" spans="1:18" s="29" customFormat="1" ht="15.75">
      <c r="A26" s="24" t="s">
        <v>195</v>
      </c>
      <c r="B26" s="197" t="s">
        <v>143</v>
      </c>
      <c r="C26" s="198"/>
      <c r="D26" s="199"/>
      <c r="E26" s="32">
        <v>2010</v>
      </c>
      <c r="F26" s="33">
        <v>58.9</v>
      </c>
      <c r="G26" s="34" t="s">
        <v>23</v>
      </c>
      <c r="H26" s="31" t="s">
        <v>87</v>
      </c>
      <c r="I26" s="31">
        <v>14</v>
      </c>
      <c r="J26" s="149">
        <v>3</v>
      </c>
      <c r="K26" s="25">
        <v>1</v>
      </c>
      <c r="L26" s="25">
        <v>78</v>
      </c>
      <c r="M26" s="25">
        <v>18</v>
      </c>
      <c r="N26" s="25">
        <v>1</v>
      </c>
      <c r="O26" s="27">
        <f>K26*L26*J26</f>
        <v>234</v>
      </c>
      <c r="P26" s="174"/>
      <c r="Q26" s="159"/>
      <c r="R26" s="28" t="s">
        <v>88</v>
      </c>
    </row>
    <row r="27" spans="1:18" s="29" customFormat="1" ht="15.75">
      <c r="A27" s="210" t="s">
        <v>193</v>
      </c>
      <c r="B27" s="197" t="s">
        <v>144</v>
      </c>
      <c r="C27" s="226"/>
      <c r="D27" s="227"/>
      <c r="E27" s="32">
        <v>2011</v>
      </c>
      <c r="F27" s="33">
        <v>62.4</v>
      </c>
      <c r="G27" s="34" t="s">
        <v>23</v>
      </c>
      <c r="H27" s="31" t="s">
        <v>87</v>
      </c>
      <c r="I27" s="31">
        <v>10</v>
      </c>
      <c r="J27" s="149">
        <v>1</v>
      </c>
      <c r="K27" s="25">
        <v>1</v>
      </c>
      <c r="L27" s="25">
        <v>43</v>
      </c>
      <c r="M27" s="25">
        <v>17</v>
      </c>
      <c r="N27" s="25">
        <v>4</v>
      </c>
      <c r="O27" s="27">
        <f>K27*L27*J27</f>
        <v>43</v>
      </c>
      <c r="P27" s="174"/>
      <c r="Q27" s="159"/>
      <c r="R27" s="28" t="s">
        <v>88</v>
      </c>
    </row>
    <row r="28" spans="1:18" s="29" customFormat="1" ht="15.75">
      <c r="A28" s="210" t="s">
        <v>196</v>
      </c>
      <c r="B28" s="197" t="s">
        <v>187</v>
      </c>
      <c r="C28" s="226"/>
      <c r="D28" s="227"/>
      <c r="E28" s="32">
        <v>2011</v>
      </c>
      <c r="F28" s="33">
        <v>64.4</v>
      </c>
      <c r="G28" s="34" t="s">
        <v>23</v>
      </c>
      <c r="H28" s="31" t="s">
        <v>127</v>
      </c>
      <c r="I28" s="31">
        <v>10</v>
      </c>
      <c r="J28" s="149">
        <v>1</v>
      </c>
      <c r="K28" s="25">
        <v>1</v>
      </c>
      <c r="L28" s="25">
        <v>37</v>
      </c>
      <c r="M28" s="25">
        <v>18</v>
      </c>
      <c r="N28" s="25">
        <v>2</v>
      </c>
      <c r="O28" s="27">
        <f>K28*L28*J28</f>
        <v>37</v>
      </c>
      <c r="P28" s="174"/>
      <c r="Q28" s="159"/>
      <c r="R28" s="28" t="s">
        <v>128</v>
      </c>
    </row>
    <row r="29" spans="1:18" s="29" customFormat="1" ht="15">
      <c r="A29" s="276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</row>
    <row r="30" spans="1:18" s="29" customFormat="1" ht="15" customHeight="1">
      <c r="A30" s="277"/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</row>
    <row r="31" spans="1:20" ht="15">
      <c r="A31" s="142" t="s">
        <v>21</v>
      </c>
      <c r="B31" s="142"/>
      <c r="C31" s="142"/>
      <c r="D31" s="142"/>
      <c r="E31" s="142"/>
      <c r="F31" s="18"/>
      <c r="G31" s="20" t="s">
        <v>28</v>
      </c>
      <c r="H31" s="142"/>
      <c r="I31" s="142" t="s">
        <v>22</v>
      </c>
      <c r="J31" s="142"/>
      <c r="K31" s="142"/>
      <c r="L31" s="142"/>
      <c r="M31" s="142"/>
      <c r="N31" s="142"/>
      <c r="O31" s="142"/>
      <c r="P31" s="273" t="s">
        <v>103</v>
      </c>
      <c r="Q31" s="273"/>
      <c r="R31" s="273"/>
      <c r="S31" s="273"/>
      <c r="T31" s="273"/>
    </row>
    <row r="32" spans="1:18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</sheetData>
  <sheetProtection/>
  <mergeCells count="19">
    <mergeCell ref="R11:R12"/>
    <mergeCell ref="H11:H12"/>
    <mergeCell ref="A29:R30"/>
    <mergeCell ref="B11:D12"/>
    <mergeCell ref="G11:G12"/>
    <mergeCell ref="F11:F12"/>
    <mergeCell ref="A11:A12"/>
    <mergeCell ref="P11:P12"/>
    <mergeCell ref="E11:E12"/>
    <mergeCell ref="Q8:T8"/>
    <mergeCell ref="L11:L12"/>
    <mergeCell ref="M11:M12"/>
    <mergeCell ref="N11:N12"/>
    <mergeCell ref="I11:I12"/>
    <mergeCell ref="P31:T31"/>
    <mergeCell ref="J11:J12"/>
    <mergeCell ref="O11:O12"/>
    <mergeCell ref="Q11:Q12"/>
    <mergeCell ref="K11:K12"/>
  </mergeCell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2024-01-06T07:23:25Z</dcterms:modified>
  <cp:category/>
  <cp:version/>
  <cp:contentType/>
  <cp:contentStatus/>
</cp:coreProperties>
</file>