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остав команд" sheetId="5" r:id="rId1"/>
    <sheet name="список призеров" sheetId="4" r:id="rId2"/>
  </sheets>
  <externalReferences>
    <externalReference r:id="rId3"/>
  </externalReferences>
  <definedNames>
    <definedName name="___xlfn_IFERROR">#N/A</definedName>
    <definedName name="__xlfn_IFERROR">#N/A</definedName>
    <definedName name="Excel_BuiltIn_Print_Area" localSheetId="1">'список призеров'!$A$1:$N$155</definedName>
    <definedName name="_xlnm.Print_Titles" localSheetId="0">'состав команд'!$A$1:$IV$8</definedName>
    <definedName name="_xlnm.Print_Titles" localSheetId="1">'список призеров'!$A$1:$IV$12</definedName>
    <definedName name="_xlnm.Print_Area" localSheetId="0">'состав команд'!$A$1:$Y$31</definedName>
    <definedName name="_xlnm.Print_Area" localSheetId="1">'список призеров'!$A$1:$N$170</definedName>
  </definedNames>
  <calcPr calcId="125725"/>
</workbook>
</file>

<file path=xl/calcChain.xml><?xml version="1.0" encoding="utf-8"?>
<calcChain xmlns="http://schemas.openxmlformats.org/spreadsheetml/2006/main">
  <c r="V48" i="5"/>
  <c r="V47"/>
  <c r="V45"/>
  <c r="V44"/>
  <c r="U28"/>
  <c r="U27"/>
  <c r="U26"/>
  <c r="U25"/>
  <c r="T23"/>
  <c r="S23"/>
  <c r="R23"/>
  <c r="Q23"/>
  <c r="P23"/>
  <c r="O23"/>
  <c r="N23"/>
  <c r="M23"/>
  <c r="L23"/>
  <c r="K23"/>
  <c r="J23"/>
  <c r="I23"/>
  <c r="U23" s="1"/>
  <c r="H23"/>
  <c r="G23"/>
  <c r="U22"/>
  <c r="U21"/>
  <c r="U20"/>
  <c r="U19"/>
  <c r="U18"/>
  <c r="U17"/>
  <c r="U16"/>
  <c r="U15"/>
  <c r="U14"/>
  <c r="U13"/>
  <c r="U12"/>
  <c r="U11"/>
  <c r="U10"/>
  <c r="U9"/>
  <c r="R7"/>
  <c r="R6"/>
  <c r="F4"/>
  <c r="J169" i="4"/>
  <c r="D169"/>
  <c r="J168"/>
  <c r="D168"/>
  <c r="J165"/>
  <c r="D165"/>
  <c r="J164"/>
  <c r="D164"/>
  <c r="J160"/>
  <c r="I160"/>
  <c r="H160"/>
  <c r="G160"/>
  <c r="E160"/>
  <c r="J158"/>
  <c r="I158"/>
  <c r="H158"/>
  <c r="G158"/>
  <c r="E158"/>
  <c r="J156"/>
  <c r="I156"/>
  <c r="H156"/>
  <c r="G156"/>
  <c r="E156"/>
  <c r="J154"/>
  <c r="I154"/>
  <c r="H154"/>
  <c r="G154"/>
  <c r="E154"/>
  <c r="J152"/>
  <c r="I152"/>
  <c r="H152"/>
  <c r="G152"/>
  <c r="F152"/>
  <c r="E152"/>
  <c r="J150"/>
  <c r="I150"/>
  <c r="H150"/>
  <c r="G150"/>
  <c r="F150"/>
  <c r="E150"/>
  <c r="J148"/>
  <c r="I148"/>
  <c r="H148"/>
  <c r="G148"/>
  <c r="F148"/>
  <c r="E148"/>
  <c r="J146"/>
  <c r="I146"/>
  <c r="H146"/>
  <c r="G146"/>
  <c r="F146"/>
  <c r="E146"/>
  <c r="J144"/>
  <c r="I144"/>
  <c r="H144"/>
  <c r="G144"/>
  <c r="F144"/>
  <c r="E144"/>
  <c r="J142"/>
  <c r="I142"/>
  <c r="H142"/>
  <c r="G142"/>
  <c r="F142"/>
  <c r="E142"/>
  <c r="J140"/>
  <c r="I140"/>
  <c r="H140"/>
  <c r="G140"/>
  <c r="F140"/>
  <c r="E140"/>
  <c r="J138"/>
  <c r="I138"/>
  <c r="H138"/>
  <c r="G138"/>
  <c r="F138"/>
  <c r="E138"/>
  <c r="J136"/>
  <c r="I136"/>
  <c r="H136"/>
  <c r="G136"/>
  <c r="E136"/>
  <c r="J134"/>
  <c r="I134"/>
  <c r="H134"/>
  <c r="G134"/>
  <c r="E134"/>
  <c r="J132"/>
  <c r="I132"/>
  <c r="H132"/>
  <c r="G132"/>
  <c r="E132"/>
  <c r="J130"/>
  <c r="I130"/>
  <c r="H130"/>
  <c r="G130"/>
  <c r="E130"/>
  <c r="J128"/>
  <c r="I128"/>
  <c r="H128"/>
  <c r="G128"/>
  <c r="F128"/>
  <c r="E128"/>
  <c r="J126"/>
  <c r="I126"/>
  <c r="H126"/>
  <c r="G126"/>
  <c r="F126"/>
  <c r="E126"/>
  <c r="J124"/>
  <c r="I124"/>
  <c r="H124"/>
  <c r="G124"/>
  <c r="F124"/>
  <c r="E124"/>
  <c r="J122"/>
  <c r="I122"/>
  <c r="H122"/>
  <c r="G122"/>
  <c r="F122"/>
  <c r="E122"/>
  <c r="J120"/>
  <c r="I120"/>
  <c r="H120"/>
  <c r="G120"/>
  <c r="F120"/>
  <c r="E120"/>
  <c r="J118"/>
  <c r="I118"/>
  <c r="H118"/>
  <c r="G118"/>
  <c r="F118"/>
  <c r="E118"/>
  <c r="J116"/>
  <c r="I116"/>
  <c r="H116"/>
  <c r="G116"/>
  <c r="F116"/>
  <c r="E116"/>
  <c r="J114"/>
  <c r="I114"/>
  <c r="H114"/>
  <c r="G114"/>
  <c r="F114"/>
  <c r="E114"/>
  <c r="J112"/>
  <c r="I112"/>
  <c r="H112"/>
  <c r="G112"/>
  <c r="F112"/>
  <c r="E112"/>
  <c r="J110"/>
  <c r="I110"/>
  <c r="H110"/>
  <c r="G110"/>
  <c r="F110"/>
  <c r="E110"/>
  <c r="J108"/>
  <c r="I108"/>
  <c r="H108"/>
  <c r="G108"/>
  <c r="F108"/>
  <c r="E108"/>
  <c r="J106"/>
  <c r="I106"/>
  <c r="H106"/>
  <c r="G106"/>
  <c r="F106"/>
  <c r="E106"/>
  <c r="J104"/>
  <c r="I104"/>
  <c r="H104"/>
  <c r="G104"/>
  <c r="F104"/>
  <c r="E104"/>
  <c r="J102"/>
  <c r="I102"/>
  <c r="H102"/>
  <c r="G102"/>
  <c r="F102"/>
  <c r="E102"/>
  <c r="J100"/>
  <c r="I100"/>
  <c r="H100"/>
  <c r="G100"/>
  <c r="F100"/>
  <c r="E100"/>
  <c r="J98"/>
  <c r="I98"/>
  <c r="H98"/>
  <c r="G98"/>
  <c r="F98"/>
  <c r="E98"/>
  <c r="J96"/>
  <c r="I96"/>
  <c r="H96"/>
  <c r="G96"/>
  <c r="F96"/>
  <c r="E96"/>
  <c r="J94"/>
  <c r="I94"/>
  <c r="H94"/>
  <c r="G94"/>
  <c r="F94"/>
  <c r="E94"/>
  <c r="J92"/>
  <c r="I92"/>
  <c r="H92"/>
  <c r="G92"/>
  <c r="F92"/>
  <c r="E92"/>
  <c r="J90"/>
  <c r="I90"/>
  <c r="H90"/>
  <c r="G90"/>
  <c r="F90"/>
  <c r="E90"/>
  <c r="J88"/>
  <c r="I88"/>
  <c r="H88"/>
  <c r="G88"/>
  <c r="F88"/>
  <c r="E88"/>
  <c r="J86"/>
  <c r="I86"/>
  <c r="H86"/>
  <c r="G86"/>
  <c r="F86"/>
  <c r="E86"/>
  <c r="J84"/>
  <c r="I84"/>
  <c r="H84"/>
  <c r="G84"/>
  <c r="F84"/>
  <c r="E84"/>
  <c r="J82"/>
  <c r="I82"/>
  <c r="H82"/>
  <c r="G82"/>
  <c r="F82"/>
  <c r="E82"/>
  <c r="J80"/>
  <c r="I80"/>
  <c r="H80"/>
  <c r="G80"/>
  <c r="F80"/>
  <c r="E80"/>
  <c r="J78"/>
  <c r="I78"/>
  <c r="H78"/>
  <c r="G78"/>
  <c r="F78"/>
  <c r="E78"/>
  <c r="J76"/>
  <c r="I76"/>
  <c r="H76"/>
  <c r="G76"/>
  <c r="F76"/>
  <c r="E76"/>
  <c r="J74"/>
  <c r="I74"/>
  <c r="H74"/>
  <c r="G74"/>
  <c r="F74"/>
  <c r="E74"/>
  <c r="J72"/>
  <c r="I72"/>
  <c r="H72"/>
  <c r="G72"/>
  <c r="F72"/>
  <c r="E72"/>
  <c r="J70"/>
  <c r="I70"/>
  <c r="H70"/>
  <c r="G70"/>
  <c r="F70"/>
  <c r="E70"/>
  <c r="J68"/>
  <c r="I68"/>
  <c r="H68"/>
  <c r="G68"/>
  <c r="F68"/>
  <c r="E68"/>
  <c r="J66"/>
  <c r="I66"/>
  <c r="H66"/>
  <c r="G66"/>
  <c r="F66"/>
  <c r="E66"/>
  <c r="J64"/>
  <c r="I64"/>
  <c r="H64"/>
  <c r="G64"/>
  <c r="F64"/>
  <c r="E64"/>
  <c r="J62"/>
  <c r="I62"/>
  <c r="H62"/>
  <c r="G62"/>
  <c r="F62"/>
  <c r="E62"/>
  <c r="J60"/>
  <c r="I60"/>
  <c r="H60"/>
  <c r="G60"/>
  <c r="F60"/>
  <c r="E60"/>
  <c r="J58"/>
  <c r="I58"/>
  <c r="H58"/>
  <c r="G58"/>
  <c r="F58"/>
  <c r="E58"/>
  <c r="J56"/>
  <c r="I56"/>
  <c r="H56"/>
  <c r="G56"/>
  <c r="F56"/>
  <c r="E56"/>
  <c r="J54"/>
  <c r="I54"/>
  <c r="H54"/>
  <c r="G54"/>
  <c r="F54"/>
  <c r="E54"/>
  <c r="J52"/>
  <c r="I52"/>
  <c r="H52"/>
  <c r="G52"/>
  <c r="F52"/>
  <c r="E52"/>
  <c r="J50"/>
  <c r="I50"/>
  <c r="H50"/>
  <c r="G50"/>
  <c r="F50"/>
  <c r="E50"/>
  <c r="J48"/>
  <c r="I48"/>
  <c r="H48"/>
  <c r="G48"/>
  <c r="F48"/>
  <c r="E48"/>
  <c r="J46"/>
  <c r="I46"/>
  <c r="H46"/>
  <c r="G46"/>
  <c r="F46"/>
  <c r="E46"/>
  <c r="J44"/>
  <c r="I44"/>
  <c r="H44"/>
  <c r="G44"/>
  <c r="F44"/>
  <c r="E44"/>
  <c r="J42"/>
  <c r="I42"/>
  <c r="H42"/>
  <c r="G42"/>
  <c r="F42"/>
  <c r="E42"/>
  <c r="J40"/>
  <c r="I40"/>
  <c r="H40"/>
  <c r="G40"/>
  <c r="F40"/>
  <c r="E40"/>
  <c r="J38"/>
  <c r="I38"/>
  <c r="H38"/>
  <c r="G38"/>
  <c r="F38"/>
  <c r="E38"/>
  <c r="J36"/>
  <c r="I36"/>
  <c r="H36"/>
  <c r="G36"/>
  <c r="F36"/>
  <c r="E36"/>
  <c r="J34"/>
  <c r="I34"/>
  <c r="H34"/>
  <c r="G34"/>
  <c r="F34"/>
  <c r="E34"/>
  <c r="J32"/>
  <c r="I32"/>
  <c r="H32"/>
  <c r="G32"/>
  <c r="F32"/>
  <c r="E32"/>
  <c r="J30"/>
  <c r="I30"/>
  <c r="H30"/>
  <c r="G30"/>
  <c r="F30"/>
  <c r="E30"/>
  <c r="J28"/>
  <c r="I28"/>
  <c r="H28"/>
  <c r="G28"/>
  <c r="F28"/>
  <c r="E28"/>
  <c r="J26"/>
  <c r="I26"/>
  <c r="H26"/>
  <c r="G26"/>
  <c r="F26"/>
  <c r="E26"/>
  <c r="J24"/>
  <c r="I24"/>
  <c r="H24"/>
  <c r="G24"/>
  <c r="F24"/>
  <c r="E24"/>
  <c r="J22"/>
  <c r="I22"/>
  <c r="H22"/>
  <c r="G22"/>
  <c r="F22"/>
  <c r="E22"/>
  <c r="J20"/>
  <c r="I20"/>
  <c r="H20"/>
  <c r="G20"/>
  <c r="F20"/>
  <c r="E20"/>
  <c r="J18"/>
  <c r="I18"/>
  <c r="H18"/>
  <c r="G18"/>
  <c r="F18"/>
  <c r="E18"/>
  <c r="J16"/>
  <c r="I16"/>
  <c r="H16"/>
  <c r="G16"/>
  <c r="F16"/>
  <c r="E16"/>
  <c r="J14"/>
  <c r="I14"/>
  <c r="H14"/>
  <c r="G14"/>
  <c r="F14"/>
  <c r="E14"/>
  <c r="J8"/>
  <c r="J7"/>
  <c r="D4"/>
</calcChain>
</file>

<file path=xl/sharedStrings.xml><?xml version="1.0" encoding="utf-8"?>
<sst xmlns="http://schemas.openxmlformats.org/spreadsheetml/2006/main" count="101" uniqueCount="30">
  <si>
    <t>ПРИЗЁРЫ</t>
  </si>
  <si>
    <t>STYLE:GR</t>
  </si>
  <si>
    <t>Weigh</t>
  </si>
  <si>
    <t>Place</t>
  </si>
  <si>
    <t xml:space="preserve"> № по жребию</t>
  </si>
  <si>
    <t>Фамилия, имя участника</t>
  </si>
  <si>
    <t>Регион</t>
  </si>
  <si>
    <t>Город, организация</t>
  </si>
  <si>
    <t>Разряд, звание</t>
  </si>
  <si>
    <t>Дата рождения</t>
  </si>
  <si>
    <t>Ф.И.О. тренера</t>
  </si>
  <si>
    <t>1м</t>
  </si>
  <si>
    <t>2м</t>
  </si>
  <si>
    <t>3м</t>
  </si>
  <si>
    <t>5м</t>
  </si>
  <si>
    <t>ПРОТОКОЛ МАНДАТНОЙ КОМИССИИ</t>
  </si>
  <si>
    <t>Субъект РФ</t>
  </si>
  <si>
    <t>TOTAL</t>
  </si>
  <si>
    <t>Алтайский край</t>
  </si>
  <si>
    <t>Кемеровская область</t>
  </si>
  <si>
    <t>Новосибирская область</t>
  </si>
  <si>
    <t>Омская область</t>
  </si>
  <si>
    <t>Томская область</t>
  </si>
  <si>
    <t>Респ. Алтай</t>
  </si>
  <si>
    <t>Респ. Казахстан</t>
  </si>
  <si>
    <t xml:space="preserve"> кмс</t>
  </si>
  <si>
    <t>МС</t>
  </si>
  <si>
    <t>МСМК</t>
  </si>
  <si>
    <t>ЗМС</t>
  </si>
  <si>
    <t>Nombre de nations (domaines) / Number of countries (regions)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</si>
</sst>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6"/>
      <name val="HelveticaNeueCyr"/>
      <family val="3"/>
      <charset val="204"/>
    </font>
    <font>
      <sz val="16"/>
      <name val="HelveticaNeueCyr"/>
      <family val="3"/>
      <charset val="204"/>
    </font>
    <font>
      <b/>
      <sz val="48"/>
      <name val="Times New Roman"/>
      <family val="1"/>
      <charset val="204"/>
    </font>
    <font>
      <b/>
      <sz val="20"/>
      <name val="HelveticaNeueCyr"/>
      <family val="3"/>
      <charset val="204"/>
    </font>
    <font>
      <b/>
      <sz val="18"/>
      <name val="HelveticaNeueCyr"/>
      <charset val="204"/>
    </font>
    <font>
      <sz val="18"/>
      <name val="HelveticaNeueCyr"/>
      <charset val="204"/>
    </font>
    <font>
      <sz val="16"/>
      <color indexed="10"/>
      <name val="HelveticaNeueCyr"/>
      <family val="3"/>
      <charset val="204"/>
    </font>
    <font>
      <u/>
      <sz val="16"/>
      <name val="HelveticaNeueCyr"/>
      <family val="3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HelveticaNeueCyr"/>
      <charset val="204"/>
    </font>
    <font>
      <sz val="10"/>
      <name val="HelveticaNeueCyr"/>
      <family val="3"/>
      <charset val="204"/>
    </font>
    <font>
      <sz val="14"/>
      <name val="Times New Roman"/>
      <family val="1"/>
      <charset val="204"/>
    </font>
    <font>
      <sz val="14"/>
      <name val="Century Gothic"/>
      <family val="2"/>
      <charset val="204"/>
    </font>
    <font>
      <b/>
      <sz val="14"/>
      <name val="Century Gothic"/>
      <family val="2"/>
      <charset val="204"/>
    </font>
    <font>
      <sz val="10"/>
      <name val="Century Gothic"/>
      <family val="2"/>
      <charset val="204"/>
    </font>
    <font>
      <b/>
      <sz val="24"/>
      <name val="Century Gothic"/>
      <family val="2"/>
      <charset val="204"/>
    </font>
    <font>
      <b/>
      <sz val="16"/>
      <name val="Century Gothic"/>
      <family val="2"/>
      <charset val="204"/>
    </font>
    <font>
      <b/>
      <sz val="36"/>
      <name val="Century Gothic"/>
      <family val="2"/>
      <charset val="204"/>
    </font>
    <font>
      <b/>
      <sz val="20"/>
      <name val="Century Gothic"/>
      <family val="2"/>
      <charset val="204"/>
    </font>
    <font>
      <sz val="16"/>
      <name val="Century Gothic"/>
      <family val="2"/>
      <charset val="204"/>
    </font>
    <font>
      <b/>
      <sz val="18"/>
      <name val="Century Gothic"/>
      <family val="2"/>
      <charset val="204"/>
    </font>
    <font>
      <sz val="18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1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0">
    <xf numFmtId="0" fontId="0" fillId="0" borderId="0" xfId="0"/>
    <xf numFmtId="0" fontId="2" fillId="0" borderId="0" xfId="1" applyFont="1" applyAlignment="1"/>
    <xf numFmtId="0" fontId="2" fillId="0" borderId="0" xfId="1" applyFont="1" applyBorder="1" applyAlignment="1"/>
    <xf numFmtId="0" fontId="3" fillId="0" borderId="0" xfId="1" applyFont="1"/>
    <xf numFmtId="0" fontId="3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/>
    </xf>
    <xf numFmtId="0" fontId="3" fillId="0" borderId="0" xfId="1" applyFont="1" applyBorder="1"/>
    <xf numFmtId="0" fontId="5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right" vertical="top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8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14" fontId="3" fillId="0" borderId="0" xfId="1" applyNumberFormat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right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8" xfId="1" applyFont="1" applyFill="1" applyBorder="1"/>
    <xf numFmtId="0" fontId="2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1" fontId="10" fillId="0" borderId="11" xfId="1" applyNumberFormat="1" applyFont="1" applyFill="1" applyBorder="1" applyAlignment="1">
      <alignment horizontal="center" vertical="center"/>
    </xf>
    <xf numFmtId="0" fontId="11" fillId="0" borderId="12" xfId="1" applyNumberFormat="1" applyFont="1" applyFill="1" applyBorder="1" applyAlignment="1">
      <alignment horizontal="left" vertical="center" wrapText="1"/>
    </xf>
    <xf numFmtId="0" fontId="11" fillId="0" borderId="13" xfId="1" applyNumberFormat="1" applyFont="1" applyFill="1" applyBorder="1" applyAlignment="1">
      <alignment horizontal="center" vertical="center" wrapText="1"/>
    </xf>
    <xf numFmtId="14" fontId="11" fillId="0" borderId="13" xfId="1" applyNumberFormat="1" applyFont="1" applyFill="1" applyBorder="1" applyAlignment="1">
      <alignment horizontal="center" vertical="center" wrapText="1"/>
    </xf>
    <xf numFmtId="0" fontId="11" fillId="0" borderId="14" xfId="1" applyNumberFormat="1" applyFont="1" applyFill="1" applyBorder="1" applyAlignment="1">
      <alignment horizontal="center" vertical="center" wrapText="1"/>
    </xf>
    <xf numFmtId="0" fontId="11" fillId="0" borderId="15" xfId="1" applyNumberFormat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/>
    </xf>
    <xf numFmtId="1" fontId="10" fillId="0" borderId="17" xfId="1" applyNumberFormat="1" applyFont="1" applyFill="1" applyBorder="1" applyAlignment="1">
      <alignment horizontal="center" vertical="center"/>
    </xf>
    <xf numFmtId="0" fontId="11" fillId="0" borderId="18" xfId="1" applyNumberFormat="1" applyFont="1" applyFill="1" applyBorder="1" applyAlignment="1">
      <alignment horizontal="left" vertical="center" wrapText="1"/>
    </xf>
    <xf numFmtId="0" fontId="11" fillId="0" borderId="19" xfId="1" applyNumberFormat="1" applyFont="1" applyFill="1" applyBorder="1" applyAlignment="1">
      <alignment horizontal="center" vertical="center" wrapText="1"/>
    </xf>
    <xf numFmtId="14" fontId="11" fillId="0" borderId="19" xfId="1" applyNumberFormat="1" applyFont="1" applyFill="1" applyBorder="1" applyAlignment="1">
      <alignment horizontal="center" vertical="center" wrapText="1"/>
    </xf>
    <xf numFmtId="0" fontId="11" fillId="0" borderId="20" xfId="1" applyNumberFormat="1" applyFont="1" applyFill="1" applyBorder="1" applyAlignment="1">
      <alignment horizontal="center" vertical="center" wrapText="1"/>
    </xf>
    <xf numFmtId="0" fontId="11" fillId="0" borderId="21" xfId="1" applyNumberFormat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/>
    </xf>
    <xf numFmtId="1" fontId="10" fillId="0" borderId="23" xfId="1" applyNumberFormat="1" applyFont="1" applyFill="1" applyBorder="1" applyAlignment="1">
      <alignment horizontal="center" vertical="center"/>
    </xf>
    <xf numFmtId="0" fontId="11" fillId="0" borderId="24" xfId="1" applyNumberFormat="1" applyFont="1" applyFill="1" applyBorder="1" applyAlignment="1">
      <alignment horizontal="left" vertical="center" wrapText="1"/>
    </xf>
    <xf numFmtId="0" fontId="11" fillId="0" borderId="25" xfId="1" applyNumberFormat="1" applyFont="1" applyFill="1" applyBorder="1" applyAlignment="1">
      <alignment horizontal="center" vertical="center" wrapText="1"/>
    </xf>
    <xf numFmtId="14" fontId="11" fillId="0" borderId="25" xfId="1" applyNumberFormat="1" applyFont="1" applyFill="1" applyBorder="1" applyAlignment="1">
      <alignment horizontal="center" vertical="center" wrapText="1"/>
    </xf>
    <xf numFmtId="0" fontId="11" fillId="0" borderId="26" xfId="1" applyNumberFormat="1" applyFont="1" applyFill="1" applyBorder="1" applyAlignment="1">
      <alignment horizontal="center" vertical="center" wrapText="1"/>
    </xf>
    <xf numFmtId="0" fontId="11" fillId="0" borderId="27" xfId="1" applyNumberFormat="1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/>
    </xf>
    <xf numFmtId="1" fontId="10" fillId="0" borderId="29" xfId="1" applyNumberFormat="1" applyFont="1" applyFill="1" applyBorder="1" applyAlignment="1">
      <alignment horizontal="center" vertical="center"/>
    </xf>
    <xf numFmtId="0" fontId="11" fillId="0" borderId="30" xfId="1" applyNumberFormat="1" applyFont="1" applyFill="1" applyBorder="1" applyAlignment="1">
      <alignment horizontal="left" vertical="center" wrapText="1"/>
    </xf>
    <xf numFmtId="0" fontId="11" fillId="0" borderId="31" xfId="1" applyNumberFormat="1" applyFont="1" applyFill="1" applyBorder="1" applyAlignment="1">
      <alignment horizontal="center" vertical="center" wrapText="1"/>
    </xf>
    <xf numFmtId="14" fontId="11" fillId="0" borderId="31" xfId="1" applyNumberFormat="1" applyFont="1" applyFill="1" applyBorder="1" applyAlignment="1">
      <alignment horizontal="center" vertical="center" wrapText="1"/>
    </xf>
    <xf numFmtId="0" fontId="11" fillId="0" borderId="32" xfId="1" applyNumberFormat="1" applyFont="1" applyFill="1" applyBorder="1" applyAlignment="1">
      <alignment horizontal="center" vertical="center" wrapText="1"/>
    </xf>
    <xf numFmtId="0" fontId="11" fillId="0" borderId="33" xfId="1" applyNumberFormat="1" applyFont="1" applyFill="1" applyBorder="1" applyAlignment="1">
      <alignment horizontal="center" vertical="center" wrapText="1"/>
    </xf>
    <xf numFmtId="0" fontId="9" fillId="0" borderId="34" xfId="1" applyFont="1" applyFill="1" applyBorder="1" applyAlignment="1">
      <alignment horizontal="center" vertical="center"/>
    </xf>
    <xf numFmtId="1" fontId="10" fillId="0" borderId="35" xfId="1" applyNumberFormat="1" applyFont="1" applyFill="1" applyBorder="1" applyAlignment="1">
      <alignment horizontal="center" vertical="center"/>
    </xf>
    <xf numFmtId="0" fontId="11" fillId="0" borderId="36" xfId="1" applyNumberFormat="1" applyFont="1" applyFill="1" applyBorder="1" applyAlignment="1">
      <alignment horizontal="left" vertical="center" wrapText="1"/>
    </xf>
    <xf numFmtId="0" fontId="11" fillId="0" borderId="37" xfId="1" applyNumberFormat="1" applyFont="1" applyFill="1" applyBorder="1" applyAlignment="1">
      <alignment horizontal="center" vertical="center" wrapText="1"/>
    </xf>
    <xf numFmtId="14" fontId="11" fillId="0" borderId="37" xfId="1" applyNumberFormat="1" applyFont="1" applyFill="1" applyBorder="1" applyAlignment="1">
      <alignment horizontal="center" vertical="center" wrapText="1"/>
    </xf>
    <xf numFmtId="0" fontId="11" fillId="0" borderId="38" xfId="1" applyNumberFormat="1" applyFont="1" applyFill="1" applyBorder="1" applyAlignment="1">
      <alignment horizontal="center" vertical="center" wrapText="1"/>
    </xf>
    <xf numFmtId="0" fontId="9" fillId="0" borderId="39" xfId="1" applyFont="1" applyFill="1" applyBorder="1" applyAlignment="1">
      <alignment horizontal="center" vertical="center"/>
    </xf>
    <xf numFmtId="0" fontId="9" fillId="0" borderId="40" xfId="1" applyFont="1" applyFill="1" applyBorder="1" applyAlignment="1">
      <alignment horizontal="center" vertical="center"/>
    </xf>
    <xf numFmtId="1" fontId="10" fillId="0" borderId="41" xfId="1" applyNumberFormat="1" applyFont="1" applyFill="1" applyBorder="1" applyAlignment="1">
      <alignment horizontal="center" vertical="center"/>
    </xf>
    <xf numFmtId="0" fontId="11" fillId="0" borderId="42" xfId="1" applyNumberFormat="1" applyFont="1" applyFill="1" applyBorder="1" applyAlignment="1">
      <alignment horizontal="left" vertical="center" wrapText="1"/>
    </xf>
    <xf numFmtId="0" fontId="11" fillId="0" borderId="43" xfId="1" applyNumberFormat="1" applyFont="1" applyFill="1" applyBorder="1" applyAlignment="1">
      <alignment horizontal="center" vertical="center" wrapText="1"/>
    </xf>
    <xf numFmtId="14" fontId="11" fillId="0" borderId="43" xfId="1" applyNumberFormat="1" applyFont="1" applyFill="1" applyBorder="1" applyAlignment="1">
      <alignment horizontal="center" vertical="center" wrapText="1"/>
    </xf>
    <xf numFmtId="0" fontId="11" fillId="0" borderId="44" xfId="1" applyNumberFormat="1" applyFont="1" applyFill="1" applyBorder="1" applyAlignment="1">
      <alignment horizontal="center" vertical="center" wrapText="1"/>
    </xf>
    <xf numFmtId="0" fontId="9" fillId="0" borderId="45" xfId="1" applyFont="1" applyFill="1" applyBorder="1" applyAlignment="1">
      <alignment horizontal="center" vertical="center"/>
    </xf>
    <xf numFmtId="1" fontId="10" fillId="0" borderId="46" xfId="1" applyNumberFormat="1" applyFont="1" applyFill="1" applyBorder="1" applyAlignment="1">
      <alignment horizontal="center" vertical="center"/>
    </xf>
    <xf numFmtId="0" fontId="11" fillId="0" borderId="47" xfId="1" applyNumberFormat="1" applyFont="1" applyFill="1" applyBorder="1" applyAlignment="1">
      <alignment horizontal="left" vertical="center" wrapText="1"/>
    </xf>
    <xf numFmtId="0" fontId="11" fillId="0" borderId="48" xfId="1" applyNumberFormat="1" applyFont="1" applyFill="1" applyBorder="1" applyAlignment="1">
      <alignment horizontal="center" vertical="center" wrapText="1"/>
    </xf>
    <xf numFmtId="14" fontId="11" fillId="0" borderId="48" xfId="1" applyNumberFormat="1" applyFont="1" applyFill="1" applyBorder="1" applyAlignment="1">
      <alignment horizontal="center" vertical="center" wrapText="1"/>
    </xf>
    <xf numFmtId="0" fontId="11" fillId="0" borderId="49" xfId="1" applyNumberFormat="1" applyFont="1" applyFill="1" applyBorder="1" applyAlignment="1">
      <alignment horizontal="center" vertical="center" wrapText="1"/>
    </xf>
    <xf numFmtId="1" fontId="10" fillId="0" borderId="11" xfId="1" applyNumberFormat="1" applyFont="1" applyFill="1" applyBorder="1" applyAlignment="1">
      <alignment horizontal="center" vertical="center" wrapText="1"/>
    </xf>
    <xf numFmtId="1" fontId="10" fillId="0" borderId="35" xfId="1" applyNumberFormat="1" applyFont="1" applyFill="1" applyBorder="1" applyAlignment="1">
      <alignment horizontal="center" vertical="center" wrapText="1"/>
    </xf>
    <xf numFmtId="0" fontId="11" fillId="0" borderId="50" xfId="1" applyNumberFormat="1" applyFont="1" applyFill="1" applyBorder="1" applyAlignment="1">
      <alignment horizontal="center" vertical="center" wrapText="1"/>
    </xf>
    <xf numFmtId="1" fontId="10" fillId="0" borderId="23" xfId="1" applyNumberFormat="1" applyFont="1" applyFill="1" applyBorder="1" applyAlignment="1">
      <alignment horizontal="center" vertical="center" wrapText="1"/>
    </xf>
    <xf numFmtId="1" fontId="10" fillId="0" borderId="29" xfId="1" applyNumberFormat="1" applyFont="1" applyFill="1" applyBorder="1" applyAlignment="1">
      <alignment horizontal="center" vertical="center" wrapText="1"/>
    </xf>
    <xf numFmtId="0" fontId="11" fillId="0" borderId="51" xfId="1" applyNumberFormat="1" applyFont="1" applyFill="1" applyBorder="1" applyAlignment="1">
      <alignment horizontal="left" vertical="center" wrapText="1"/>
    </xf>
    <xf numFmtId="0" fontId="11" fillId="0" borderId="52" xfId="1" applyNumberFormat="1" applyFont="1" applyFill="1" applyBorder="1" applyAlignment="1">
      <alignment horizontal="center" vertical="center" wrapText="1"/>
    </xf>
    <xf numFmtId="14" fontId="11" fillId="0" borderId="52" xfId="1" applyNumberFormat="1" applyFont="1" applyFill="1" applyBorder="1" applyAlignment="1">
      <alignment horizontal="center" vertical="center" wrapText="1"/>
    </xf>
    <xf numFmtId="0" fontId="11" fillId="0" borderId="53" xfId="1" applyNumberFormat="1" applyFont="1" applyFill="1" applyBorder="1" applyAlignment="1">
      <alignment horizontal="center" vertical="center" wrapText="1"/>
    </xf>
    <xf numFmtId="0" fontId="11" fillId="0" borderId="54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" fontId="10" fillId="0" borderId="41" xfId="1" applyNumberFormat="1" applyFont="1" applyFill="1" applyBorder="1" applyAlignment="1">
      <alignment horizontal="center" vertical="center" wrapText="1"/>
    </xf>
    <xf numFmtId="0" fontId="11" fillId="0" borderId="55" xfId="1" applyNumberFormat="1" applyFont="1" applyFill="1" applyBorder="1" applyAlignment="1">
      <alignment horizontal="left" vertical="center" wrapText="1"/>
    </xf>
    <xf numFmtId="0" fontId="11" fillId="0" borderId="56" xfId="1" applyNumberFormat="1" applyFont="1" applyFill="1" applyBorder="1" applyAlignment="1">
      <alignment horizontal="center" vertical="center" wrapText="1"/>
    </xf>
    <xf numFmtId="14" fontId="11" fillId="0" borderId="56" xfId="1" applyNumberFormat="1" applyFont="1" applyFill="1" applyBorder="1" applyAlignment="1">
      <alignment horizontal="center" vertical="center" wrapText="1"/>
    </xf>
    <xf numFmtId="0" fontId="11" fillId="0" borderId="57" xfId="1" applyNumberFormat="1" applyFont="1" applyFill="1" applyBorder="1" applyAlignment="1">
      <alignment horizontal="center" vertical="center" wrapText="1"/>
    </xf>
    <xf numFmtId="0" fontId="9" fillId="0" borderId="58" xfId="1" applyFont="1" applyFill="1" applyBorder="1" applyAlignment="1">
      <alignment horizontal="center" vertical="center"/>
    </xf>
    <xf numFmtId="0" fontId="11" fillId="0" borderId="59" xfId="1" applyNumberFormat="1" applyFont="1" applyFill="1" applyBorder="1" applyAlignment="1">
      <alignment horizontal="left" vertical="center" wrapText="1"/>
    </xf>
    <xf numFmtId="0" fontId="11" fillId="0" borderId="60" xfId="1" applyNumberFormat="1" applyFont="1" applyFill="1" applyBorder="1" applyAlignment="1">
      <alignment horizontal="left" vertical="center" wrapText="1"/>
    </xf>
    <xf numFmtId="0" fontId="11" fillId="0" borderId="61" xfId="1" applyNumberFormat="1" applyFont="1" applyFill="1" applyBorder="1" applyAlignment="1">
      <alignment horizontal="left" vertical="center" wrapText="1"/>
    </xf>
    <xf numFmtId="0" fontId="11" fillId="0" borderId="62" xfId="1" applyNumberFormat="1" applyFont="1" applyFill="1" applyBorder="1" applyAlignment="1">
      <alignment horizontal="center" vertical="center" wrapText="1"/>
    </xf>
    <xf numFmtId="14" fontId="11" fillId="0" borderId="62" xfId="1" applyNumberFormat="1" applyFont="1" applyFill="1" applyBorder="1" applyAlignment="1">
      <alignment horizontal="center" vertical="center" wrapText="1"/>
    </xf>
    <xf numFmtId="0" fontId="11" fillId="0" borderId="63" xfId="1" applyNumberFormat="1" applyFont="1" applyFill="1" applyBorder="1" applyAlignment="1">
      <alignment horizontal="center" vertical="center" wrapText="1"/>
    </xf>
    <xf numFmtId="1" fontId="10" fillId="0" borderId="17" xfId="1" applyNumberFormat="1" applyFont="1" applyFill="1" applyBorder="1" applyAlignment="1">
      <alignment horizontal="center" vertical="center" wrapText="1"/>
    </xf>
    <xf numFmtId="0" fontId="11" fillId="0" borderId="64" xfId="1" applyNumberFormat="1" applyFont="1" applyFill="1" applyBorder="1" applyAlignment="1">
      <alignment horizontal="left" vertical="center" wrapText="1"/>
    </xf>
    <xf numFmtId="1" fontId="10" fillId="0" borderId="58" xfId="1" applyNumberFormat="1" applyFont="1" applyFill="1" applyBorder="1" applyAlignment="1">
      <alignment horizontal="center" vertical="center" wrapText="1"/>
    </xf>
    <xf numFmtId="0" fontId="11" fillId="0" borderId="65" xfId="1" applyNumberFormat="1" applyFont="1" applyFill="1" applyBorder="1" applyAlignment="1">
      <alignment horizontal="left" vertical="center" wrapText="1"/>
    </xf>
    <xf numFmtId="0" fontId="11" fillId="0" borderId="66" xfId="1" applyNumberFormat="1" applyFont="1" applyFill="1" applyBorder="1" applyAlignment="1">
      <alignment horizontal="center" vertical="center" wrapText="1"/>
    </xf>
    <xf numFmtId="14" fontId="11" fillId="0" borderId="66" xfId="1" applyNumberFormat="1" applyFont="1" applyFill="1" applyBorder="1" applyAlignment="1">
      <alignment horizontal="center" vertical="center" wrapText="1"/>
    </xf>
    <xf numFmtId="0" fontId="12" fillId="0" borderId="66" xfId="1" applyNumberFormat="1" applyFont="1" applyFill="1" applyBorder="1" applyAlignment="1">
      <alignment horizontal="center" vertical="center" wrapText="1"/>
    </xf>
    <xf numFmtId="0" fontId="12" fillId="0" borderId="67" xfId="1" applyNumberFormat="1" applyFont="1" applyFill="1" applyBorder="1" applyAlignment="1">
      <alignment horizontal="center" vertical="center" wrapText="1"/>
    </xf>
    <xf numFmtId="0" fontId="11" fillId="0" borderId="68" xfId="1" applyNumberFormat="1" applyFont="1" applyFill="1" applyBorder="1" applyAlignment="1">
      <alignment horizontal="left" vertical="center" wrapText="1"/>
    </xf>
    <xf numFmtId="0" fontId="11" fillId="0" borderId="69" xfId="1" applyNumberFormat="1" applyFont="1" applyFill="1" applyBorder="1" applyAlignment="1">
      <alignment horizontal="center" vertical="center" wrapText="1"/>
    </xf>
    <xf numFmtId="14" fontId="11" fillId="0" borderId="69" xfId="1" applyNumberFormat="1" applyFont="1" applyFill="1" applyBorder="1" applyAlignment="1">
      <alignment horizontal="center" vertical="center" wrapText="1"/>
    </xf>
    <xf numFmtId="0" fontId="12" fillId="0" borderId="69" xfId="1" applyNumberFormat="1" applyFont="1" applyFill="1" applyBorder="1" applyAlignment="1">
      <alignment horizontal="center" vertical="center" wrapText="1"/>
    </xf>
    <xf numFmtId="0" fontId="12" fillId="0" borderId="70" xfId="1" applyNumberFormat="1" applyFont="1" applyFill="1" applyBorder="1" applyAlignment="1">
      <alignment horizontal="center" vertical="center" wrapText="1"/>
    </xf>
    <xf numFmtId="1" fontId="10" fillId="0" borderId="39" xfId="1" applyNumberFormat="1" applyFont="1" applyFill="1" applyBorder="1" applyAlignment="1">
      <alignment horizontal="center" vertical="center" wrapText="1"/>
    </xf>
    <xf numFmtId="0" fontId="11" fillId="0" borderId="70" xfId="1" applyNumberFormat="1" applyFont="1" applyFill="1" applyBorder="1" applyAlignment="1">
      <alignment horizontal="center" vertical="center" wrapText="1"/>
    </xf>
    <xf numFmtId="0" fontId="11" fillId="0" borderId="71" xfId="1" applyNumberFormat="1" applyFont="1" applyFill="1" applyBorder="1" applyAlignment="1">
      <alignment horizontal="left" vertical="center" wrapText="1"/>
    </xf>
    <xf numFmtId="0" fontId="11" fillId="0" borderId="72" xfId="1" applyNumberFormat="1" applyFont="1" applyFill="1" applyBorder="1" applyAlignment="1">
      <alignment horizontal="center" vertical="center" wrapText="1"/>
    </xf>
    <xf numFmtId="14" fontId="11" fillId="0" borderId="72" xfId="1" applyNumberFormat="1" applyFont="1" applyFill="1" applyBorder="1" applyAlignment="1">
      <alignment horizontal="center" vertical="center" wrapText="1"/>
    </xf>
    <xf numFmtId="0" fontId="11" fillId="0" borderId="73" xfId="1" applyNumberFormat="1" applyFont="1" applyFill="1" applyBorder="1" applyAlignment="1">
      <alignment horizontal="center" vertical="center" wrapText="1"/>
    </xf>
    <xf numFmtId="0" fontId="12" fillId="0" borderId="38" xfId="1" applyNumberFormat="1" applyFont="1" applyFill="1" applyBorder="1" applyAlignment="1">
      <alignment horizontal="center" vertical="center" wrapText="1"/>
    </xf>
    <xf numFmtId="0" fontId="12" fillId="0" borderId="20" xfId="1" applyNumberFormat="1" applyFont="1" applyFill="1" applyBorder="1" applyAlignment="1">
      <alignment horizontal="center" vertical="center" wrapText="1"/>
    </xf>
    <xf numFmtId="0" fontId="11" fillId="0" borderId="74" xfId="1" applyNumberFormat="1" applyFont="1" applyFill="1" applyBorder="1" applyAlignment="1">
      <alignment horizontal="left" vertical="center" wrapText="1"/>
    </xf>
    <xf numFmtId="0" fontId="11" fillId="0" borderId="75" xfId="1" applyNumberFormat="1" applyFont="1" applyFill="1" applyBorder="1" applyAlignment="1">
      <alignment horizontal="center" vertical="center" wrapText="1"/>
    </xf>
    <xf numFmtId="14" fontId="11" fillId="0" borderId="75" xfId="1" applyNumberFormat="1" applyFont="1" applyFill="1" applyBorder="1" applyAlignment="1">
      <alignment horizontal="center" vertical="center" wrapText="1"/>
    </xf>
    <xf numFmtId="0" fontId="12" fillId="0" borderId="76" xfId="1" applyNumberFormat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/>
    </xf>
    <xf numFmtId="0" fontId="9" fillId="0" borderId="77" xfId="1" applyFont="1" applyFill="1" applyBorder="1" applyAlignment="1">
      <alignment horizontal="center" vertical="center"/>
    </xf>
    <xf numFmtId="1" fontId="10" fillId="0" borderId="78" xfId="1" applyNumberFormat="1" applyFont="1" applyFill="1" applyBorder="1" applyAlignment="1">
      <alignment horizontal="center" vertical="center" wrapText="1"/>
    </xf>
    <xf numFmtId="0" fontId="9" fillId="0" borderId="79" xfId="1" applyFont="1" applyFill="1" applyBorder="1" applyAlignment="1">
      <alignment horizontal="center" vertical="center"/>
    </xf>
    <xf numFmtId="0" fontId="9" fillId="0" borderId="80" xfId="1" applyFont="1" applyFill="1" applyBorder="1" applyAlignment="1">
      <alignment horizontal="center" vertical="center"/>
    </xf>
    <xf numFmtId="0" fontId="9" fillId="0" borderId="81" xfId="1" applyFont="1" applyFill="1" applyBorder="1" applyAlignment="1">
      <alignment horizontal="center" vertical="center"/>
    </xf>
    <xf numFmtId="1" fontId="10" fillId="0" borderId="82" xfId="1" applyNumberFormat="1" applyFont="1" applyFill="1" applyBorder="1" applyAlignment="1">
      <alignment horizontal="center" vertical="center" wrapText="1"/>
    </xf>
    <xf numFmtId="0" fontId="9" fillId="0" borderId="83" xfId="1" applyFont="1" applyFill="1" applyBorder="1" applyAlignment="1">
      <alignment horizontal="center" vertical="center"/>
    </xf>
    <xf numFmtId="1" fontId="10" fillId="0" borderId="84" xfId="1" applyNumberFormat="1" applyFont="1" applyFill="1" applyBorder="1" applyAlignment="1">
      <alignment horizontal="center" vertical="center" wrapText="1"/>
    </xf>
    <xf numFmtId="0" fontId="12" fillId="0" borderId="72" xfId="1" applyNumberFormat="1" applyFont="1" applyFill="1" applyBorder="1" applyAlignment="1">
      <alignment horizontal="center" vertical="center" wrapText="1"/>
    </xf>
    <xf numFmtId="0" fontId="12" fillId="0" borderId="73" xfId="1" applyNumberFormat="1" applyFont="1" applyFill="1" applyBorder="1" applyAlignment="1">
      <alignment horizontal="center" vertical="center" wrapText="1"/>
    </xf>
    <xf numFmtId="1" fontId="14" fillId="0" borderId="78" xfId="1" applyNumberFormat="1" applyFont="1" applyFill="1" applyBorder="1" applyAlignment="1">
      <alignment horizontal="center" vertical="center" wrapText="1"/>
    </xf>
    <xf numFmtId="0" fontId="11" fillId="0" borderId="85" xfId="1" applyNumberFormat="1" applyFont="1" applyFill="1" applyBorder="1" applyAlignment="1">
      <alignment horizontal="left" vertical="center" wrapText="1"/>
    </xf>
    <xf numFmtId="0" fontId="12" fillId="0" borderId="50" xfId="1" applyNumberFormat="1" applyFont="1" applyFill="1" applyBorder="1" applyAlignment="1">
      <alignment horizontal="center" vertical="center" wrapText="1"/>
    </xf>
    <xf numFmtId="0" fontId="9" fillId="0" borderId="86" xfId="1" applyFont="1" applyFill="1" applyBorder="1" applyAlignment="1">
      <alignment horizontal="center" vertical="center"/>
    </xf>
    <xf numFmtId="1" fontId="14" fillId="0" borderId="34" xfId="1" applyNumberFormat="1" applyFont="1" applyFill="1" applyBorder="1" applyAlignment="1">
      <alignment horizontal="center" vertical="center" wrapText="1"/>
    </xf>
    <xf numFmtId="1" fontId="14" fillId="0" borderId="39" xfId="1" applyNumberFormat="1" applyFont="1" applyFill="1" applyBorder="1" applyAlignment="1">
      <alignment horizontal="center" vertical="center" wrapText="1"/>
    </xf>
    <xf numFmtId="1" fontId="14" fillId="0" borderId="84" xfId="1" applyNumberFormat="1" applyFont="1" applyFill="1" applyBorder="1" applyAlignment="1">
      <alignment horizontal="center" vertical="center" wrapText="1"/>
    </xf>
    <xf numFmtId="0" fontId="11" fillId="0" borderId="87" xfId="1" applyNumberFormat="1" applyFont="1" applyFill="1" applyBorder="1" applyAlignment="1">
      <alignment horizontal="left" vertical="center" wrapText="1"/>
    </xf>
    <xf numFmtId="0" fontId="11" fillId="0" borderId="88" xfId="1" applyNumberFormat="1" applyFont="1" applyFill="1" applyBorder="1" applyAlignment="1">
      <alignment horizontal="center" vertical="center" wrapText="1"/>
    </xf>
    <xf numFmtId="0" fontId="11" fillId="0" borderId="67" xfId="1" applyNumberFormat="1" applyFont="1" applyFill="1" applyBorder="1" applyAlignment="1">
      <alignment horizontal="center" vertical="center" wrapText="1"/>
    </xf>
    <xf numFmtId="1" fontId="14" fillId="0" borderId="58" xfId="1" applyNumberFormat="1" applyFont="1" applyFill="1" applyBorder="1" applyAlignment="1">
      <alignment horizontal="center" vertical="center" wrapText="1"/>
    </xf>
    <xf numFmtId="0" fontId="2" fillId="0" borderId="89" xfId="1" applyFont="1" applyFill="1" applyBorder="1" applyAlignment="1">
      <alignment horizontal="center" vertical="center"/>
    </xf>
    <xf numFmtId="1" fontId="14" fillId="0" borderId="11" xfId="1" applyNumberFormat="1" applyFont="1" applyFill="1" applyBorder="1" applyAlignment="1">
      <alignment horizontal="center" vertical="center" wrapText="1"/>
    </xf>
    <xf numFmtId="0" fontId="2" fillId="0" borderId="90" xfId="1" applyFont="1" applyFill="1" applyBorder="1" applyAlignment="1">
      <alignment horizontal="center" vertical="center"/>
    </xf>
    <xf numFmtId="1" fontId="14" fillId="0" borderId="17" xfId="1" applyNumberFormat="1" applyFont="1" applyFill="1" applyBorder="1" applyAlignment="1">
      <alignment horizontal="center" vertical="center" wrapText="1"/>
    </xf>
    <xf numFmtId="1" fontId="14" fillId="0" borderId="23" xfId="1" applyNumberFormat="1" applyFont="1" applyFill="1" applyBorder="1" applyAlignment="1">
      <alignment horizontal="center" vertical="center" wrapText="1"/>
    </xf>
    <xf numFmtId="0" fontId="12" fillId="0" borderId="21" xfId="1" applyNumberFormat="1" applyFont="1" applyFill="1" applyBorder="1" applyAlignment="1">
      <alignment horizontal="center" vertical="center" wrapText="1"/>
    </xf>
    <xf numFmtId="0" fontId="2" fillId="0" borderId="91" xfId="1" applyFont="1" applyFill="1" applyBorder="1" applyAlignment="1">
      <alignment horizontal="center" vertical="center"/>
    </xf>
    <xf numFmtId="1" fontId="14" fillId="0" borderId="29" xfId="1" applyNumberFormat="1" applyFont="1" applyFill="1" applyBorder="1" applyAlignment="1">
      <alignment horizontal="center" vertical="center" wrapText="1"/>
    </xf>
    <xf numFmtId="0" fontId="11" fillId="0" borderId="92" xfId="1" applyNumberFormat="1" applyFont="1" applyFill="1" applyBorder="1" applyAlignment="1">
      <alignment horizontal="left" vertical="center" wrapText="1"/>
    </xf>
    <xf numFmtId="0" fontId="12" fillId="0" borderId="93" xfId="1" applyNumberFormat="1" applyFont="1" applyFill="1" applyBorder="1" applyAlignment="1">
      <alignment horizontal="center" vertical="center" wrapText="1"/>
    </xf>
    <xf numFmtId="0" fontId="2" fillId="0" borderId="94" xfId="1" applyFont="1" applyFill="1" applyBorder="1" applyAlignment="1">
      <alignment horizontal="center" vertical="center"/>
    </xf>
    <xf numFmtId="0" fontId="2" fillId="0" borderId="95" xfId="1" applyFont="1" applyFill="1" applyBorder="1" applyAlignment="1">
      <alignment horizontal="center" vertical="center"/>
    </xf>
    <xf numFmtId="0" fontId="9" fillId="0" borderId="96" xfId="1" applyFont="1" applyFill="1" applyBorder="1" applyAlignment="1">
      <alignment horizontal="center" vertical="center"/>
    </xf>
    <xf numFmtId="0" fontId="11" fillId="0" borderId="97" xfId="1" applyNumberFormat="1" applyFont="1" applyFill="1" applyBorder="1" applyAlignment="1">
      <alignment horizontal="left" vertical="center" wrapText="1"/>
    </xf>
    <xf numFmtId="0" fontId="11" fillId="0" borderId="98" xfId="1" applyNumberFormat="1" applyFont="1" applyFill="1" applyBorder="1" applyAlignment="1">
      <alignment horizontal="center" vertical="center" wrapText="1"/>
    </xf>
    <xf numFmtId="14" fontId="11" fillId="0" borderId="98" xfId="1" applyNumberFormat="1" applyFont="1" applyFill="1" applyBorder="1" applyAlignment="1">
      <alignment horizontal="center" vertical="center" wrapText="1"/>
    </xf>
    <xf numFmtId="0" fontId="11" fillId="0" borderId="99" xfId="1" applyNumberFormat="1" applyFont="1" applyFill="1" applyBorder="1" applyAlignment="1">
      <alignment horizontal="center" vertical="center" wrapText="1"/>
    </xf>
    <xf numFmtId="0" fontId="2" fillId="0" borderId="100" xfId="1" applyFont="1" applyFill="1" applyBorder="1" applyAlignment="1">
      <alignment horizontal="center" vertical="center"/>
    </xf>
    <xf numFmtId="0" fontId="9" fillId="0" borderId="101" xfId="1" applyFont="1" applyFill="1" applyBorder="1" applyAlignment="1">
      <alignment horizontal="center" vertical="center"/>
    </xf>
    <xf numFmtId="0" fontId="9" fillId="0" borderId="102" xfId="1" applyFont="1" applyFill="1" applyBorder="1" applyAlignment="1">
      <alignment horizontal="center" vertical="center"/>
    </xf>
    <xf numFmtId="0" fontId="11" fillId="0" borderId="103" xfId="1" applyNumberFormat="1" applyFont="1" applyFill="1" applyBorder="1" applyAlignment="1">
      <alignment horizontal="center" vertical="center" wrapText="1"/>
    </xf>
    <xf numFmtId="0" fontId="2" fillId="0" borderId="104" xfId="1" applyFont="1" applyFill="1" applyBorder="1" applyAlignment="1">
      <alignment horizontal="center" vertical="center" textRotation="90"/>
    </xf>
    <xf numFmtId="0" fontId="2" fillId="0" borderId="105" xfId="1" applyFont="1" applyFill="1" applyBorder="1" applyAlignment="1">
      <alignment horizontal="center" vertical="center" textRotation="90"/>
    </xf>
    <xf numFmtId="0" fontId="15" fillId="0" borderId="68" xfId="1" applyNumberFormat="1" applyFont="1" applyFill="1" applyBorder="1" applyAlignment="1">
      <alignment horizontal="left" vertical="center" wrapText="1"/>
    </xf>
    <xf numFmtId="1" fontId="3" fillId="0" borderId="39" xfId="1" applyNumberFormat="1" applyFont="1" applyFill="1" applyBorder="1" applyAlignment="1">
      <alignment horizontal="center" vertical="center" wrapText="1"/>
    </xf>
    <xf numFmtId="0" fontId="2" fillId="0" borderId="106" xfId="1" applyFont="1" applyFill="1" applyBorder="1" applyAlignment="1">
      <alignment horizontal="center" vertical="center" textRotation="90"/>
    </xf>
    <xf numFmtId="0" fontId="9" fillId="0" borderId="107" xfId="1" applyFont="1" applyFill="1" applyBorder="1" applyAlignment="1">
      <alignment horizontal="center" vertical="center"/>
    </xf>
    <xf numFmtId="1" fontId="3" fillId="0" borderId="45" xfId="1" applyNumberFormat="1" applyFont="1" applyFill="1" applyBorder="1" applyAlignment="1">
      <alignment horizontal="center" vertical="center" wrapText="1"/>
    </xf>
    <xf numFmtId="0" fontId="11" fillId="0" borderId="108" xfId="1" applyNumberFormat="1" applyFont="1" applyFill="1" applyBorder="1" applyAlignment="1">
      <alignment horizontal="left" vertical="center" wrapText="1"/>
    </xf>
    <xf numFmtId="14" fontId="11" fillId="0" borderId="103" xfId="1" applyNumberFormat="1" applyFont="1" applyFill="1" applyBorder="1" applyAlignment="1">
      <alignment horizontal="center" vertical="center" wrapText="1"/>
    </xf>
    <xf numFmtId="0" fontId="11" fillId="0" borderId="109" xfId="1" applyNumberFormat="1" applyFont="1" applyFill="1" applyBorder="1" applyAlignment="1">
      <alignment horizontal="center" vertical="center" wrapText="1"/>
    </xf>
    <xf numFmtId="0" fontId="2" fillId="0" borderId="110" xfId="1" applyFont="1" applyFill="1" applyBorder="1" applyAlignment="1">
      <alignment horizontal="center" vertical="center" textRotation="90"/>
    </xf>
    <xf numFmtId="1" fontId="3" fillId="0" borderId="78" xfId="1" applyNumberFormat="1" applyFont="1" applyFill="1" applyBorder="1" applyAlignment="1">
      <alignment horizontal="center" vertical="center" wrapText="1"/>
    </xf>
    <xf numFmtId="0" fontId="2" fillId="0" borderId="111" xfId="1" applyFont="1" applyFill="1" applyBorder="1" applyAlignment="1">
      <alignment horizontal="center" vertical="center" textRotation="90"/>
    </xf>
    <xf numFmtId="1" fontId="3" fillId="0" borderId="58" xfId="1" applyNumberFormat="1" applyFont="1" applyFill="1" applyBorder="1" applyAlignment="1">
      <alignment horizontal="center" vertical="center" wrapText="1"/>
    </xf>
    <xf numFmtId="0" fontId="2" fillId="0" borderId="112" xfId="1" applyFont="1" applyFill="1" applyBorder="1" applyAlignment="1">
      <alignment horizontal="center" vertical="center" textRotation="90"/>
    </xf>
    <xf numFmtId="0" fontId="9" fillId="0" borderId="113" xfId="1" applyFont="1" applyFill="1" applyBorder="1" applyAlignment="1">
      <alignment horizontal="center" vertical="center"/>
    </xf>
    <xf numFmtId="1" fontId="3" fillId="0" borderId="84" xfId="1" applyNumberFormat="1" applyFont="1" applyFill="1" applyBorder="1" applyAlignment="1">
      <alignment horizontal="center" vertical="center" wrapText="1"/>
    </xf>
    <xf numFmtId="0" fontId="12" fillId="0" borderId="103" xfId="1" applyNumberFormat="1" applyFont="1" applyFill="1" applyBorder="1" applyAlignment="1">
      <alignment horizontal="center" vertical="center" wrapText="1"/>
    </xf>
    <xf numFmtId="0" fontId="12" fillId="0" borderId="109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/>
    <xf numFmtId="0" fontId="11" fillId="0" borderId="0" xfId="1" applyFont="1" applyFill="1" applyAlignment="1">
      <alignment horizontal="center"/>
    </xf>
    <xf numFmtId="0" fontId="11" fillId="0" borderId="0" xfId="1" applyFont="1" applyFill="1" applyAlignment="1">
      <alignment horizontal="left"/>
    </xf>
    <xf numFmtId="0" fontId="11" fillId="0" borderId="0" xfId="1" applyFont="1" applyFill="1" applyAlignment="1">
      <alignment horizontal="center" vertical="center"/>
    </xf>
    <xf numFmtId="0" fontId="16" fillId="0" borderId="0" xfId="1" applyFont="1"/>
    <xf numFmtId="0" fontId="17" fillId="0" borderId="0" xfId="1" applyFont="1" applyBorder="1" applyAlignment="1">
      <alignment horizontal="center"/>
    </xf>
    <xf numFmtId="0" fontId="18" fillId="0" borderId="0" xfId="1" applyFont="1"/>
    <xf numFmtId="0" fontId="18" fillId="0" borderId="0" xfId="1" applyFont="1" applyBorder="1"/>
    <xf numFmtId="0" fontId="19" fillId="0" borderId="114" xfId="1" applyNumberFormat="1" applyFont="1" applyBorder="1" applyAlignment="1">
      <alignment horizontal="center" vertical="center" wrapText="1"/>
    </xf>
    <xf numFmtId="0" fontId="20" fillId="0" borderId="0" xfId="1" applyFont="1" applyBorder="1" applyAlignment="1"/>
    <xf numFmtId="0" fontId="21" fillId="2" borderId="0" xfId="1" applyFont="1" applyFill="1" applyBorder="1" applyAlignment="1"/>
    <xf numFmtId="0" fontId="21" fillId="0" borderId="0" xfId="1" applyNumberFormat="1" applyFont="1" applyBorder="1" applyAlignment="1">
      <alignment wrapText="1"/>
    </xf>
    <xf numFmtId="0" fontId="21" fillId="2" borderId="0" xfId="1" applyNumberFormat="1" applyFont="1" applyFill="1" applyBorder="1" applyAlignment="1">
      <alignment wrapText="1"/>
    </xf>
    <xf numFmtId="0" fontId="22" fillId="0" borderId="0" xfId="1" applyNumberFormat="1" applyFont="1" applyBorder="1" applyAlignment="1">
      <alignment horizontal="center" vertical="center" wrapText="1"/>
    </xf>
    <xf numFmtId="0" fontId="20" fillId="0" borderId="0" xfId="1" applyFont="1" applyBorder="1" applyAlignment="1">
      <alignment vertical="center"/>
    </xf>
    <xf numFmtId="0" fontId="17" fillId="0" borderId="0" xfId="1" applyFont="1" applyBorder="1" applyAlignment="1"/>
    <xf numFmtId="0" fontId="22" fillId="2" borderId="0" xfId="1" applyNumberFormat="1" applyFont="1" applyFill="1" applyBorder="1" applyAlignment="1">
      <alignment horizontal="center" vertical="center" wrapText="1"/>
    </xf>
    <xf numFmtId="0" fontId="22" fillId="0" borderId="0" xfId="1" applyNumberFormat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right"/>
    </xf>
    <xf numFmtId="0" fontId="23" fillId="0" borderId="0" xfId="1" applyFont="1"/>
    <xf numFmtId="0" fontId="20" fillId="0" borderId="0" xfId="1" applyFont="1" applyAlignment="1"/>
    <xf numFmtId="0" fontId="16" fillId="0" borderId="0" xfId="1" applyFont="1" applyBorder="1"/>
    <xf numFmtId="0" fontId="16" fillId="2" borderId="0" xfId="1" applyFont="1" applyFill="1" applyAlignment="1">
      <alignment horizontal="center"/>
    </xf>
    <xf numFmtId="0" fontId="16" fillId="0" borderId="0" xfId="1" applyFont="1" applyAlignment="1">
      <alignment horizontal="center"/>
    </xf>
    <xf numFmtId="0" fontId="20" fillId="0" borderId="0" xfId="1" applyNumberFormat="1" applyFont="1" applyBorder="1" applyAlignment="1">
      <alignment horizontal="center" vertical="top" wrapText="1"/>
    </xf>
    <xf numFmtId="0" fontId="23" fillId="3" borderId="115" xfId="1" applyFont="1" applyFill="1" applyBorder="1"/>
    <xf numFmtId="0" fontId="24" fillId="3" borderId="116" xfId="1" applyFont="1" applyFill="1" applyBorder="1" applyAlignment="1">
      <alignment horizontal="center" vertical="center" wrapText="1"/>
    </xf>
    <xf numFmtId="0" fontId="20" fillId="3" borderId="117" xfId="1" applyFont="1" applyFill="1" applyBorder="1" applyAlignment="1">
      <alignment horizontal="center" vertical="center" wrapText="1"/>
    </xf>
    <xf numFmtId="0" fontId="20" fillId="3" borderId="118" xfId="1" applyFont="1" applyFill="1" applyBorder="1" applyAlignment="1">
      <alignment horizontal="center" vertical="center" wrapText="1"/>
    </xf>
    <xf numFmtId="0" fontId="23" fillId="0" borderId="0" xfId="1" applyFont="1" applyAlignment="1">
      <alignment vertical="center"/>
    </xf>
    <xf numFmtId="0" fontId="23" fillId="0" borderId="119" xfId="1" applyFont="1" applyBorder="1" applyAlignment="1">
      <alignment horizontal="center" vertical="center"/>
    </xf>
    <xf numFmtId="0" fontId="23" fillId="0" borderId="119" xfId="1" applyFont="1" applyBorder="1" applyAlignment="1">
      <alignment horizontal="left" vertical="center"/>
    </xf>
    <xf numFmtId="0" fontId="23" fillId="2" borderId="119" xfId="1" applyFont="1" applyFill="1" applyBorder="1" applyAlignment="1">
      <alignment horizontal="center" vertical="center"/>
    </xf>
    <xf numFmtId="0" fontId="20" fillId="0" borderId="119" xfId="1" applyFont="1" applyBorder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23" fillId="0" borderId="61" xfId="1" applyFont="1" applyBorder="1" applyAlignment="1">
      <alignment horizontal="center" vertical="center"/>
    </xf>
    <xf numFmtId="0" fontId="23" fillId="0" borderId="62" xfId="1" applyFont="1" applyBorder="1" applyAlignment="1">
      <alignment horizontal="left" vertical="center"/>
    </xf>
    <xf numFmtId="0" fontId="23" fillId="2" borderId="62" xfId="1" applyFont="1" applyFill="1" applyBorder="1" applyAlignment="1">
      <alignment horizontal="center" vertical="center"/>
    </xf>
    <xf numFmtId="0" fontId="23" fillId="0" borderId="62" xfId="1" applyFont="1" applyBorder="1" applyAlignment="1">
      <alignment horizontal="center" vertical="center"/>
    </xf>
    <xf numFmtId="0" fontId="20" fillId="0" borderId="63" xfId="1" applyFont="1" applyBorder="1" applyAlignment="1">
      <alignment horizontal="center" vertical="center"/>
    </xf>
    <xf numFmtId="0" fontId="23" fillId="0" borderId="61" xfId="1" applyFont="1" applyBorder="1" applyAlignment="1">
      <alignment horizontal="center"/>
    </xf>
    <xf numFmtId="0" fontId="20" fillId="2" borderId="62" xfId="1" applyFont="1" applyFill="1" applyBorder="1" applyAlignment="1">
      <alignment horizontal="center" vertical="center"/>
    </xf>
    <xf numFmtId="0" fontId="23" fillId="0" borderId="0" xfId="1" applyFont="1" applyBorder="1"/>
    <xf numFmtId="0" fontId="23" fillId="0" borderId="0" xfId="1" applyFont="1" applyBorder="1" applyAlignment="1">
      <alignment horizontal="right" vertical="center"/>
    </xf>
    <xf numFmtId="0" fontId="23" fillId="2" borderId="0" xfId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5" fillId="0" borderId="65" xfId="1" applyFont="1" applyBorder="1" applyAlignment="1">
      <alignment horizontal="center" vertical="center"/>
    </xf>
    <xf numFmtId="0" fontId="25" fillId="0" borderId="66" xfId="1" applyFont="1" applyBorder="1" applyAlignment="1">
      <alignment horizontal="center" vertical="center"/>
    </xf>
    <xf numFmtId="0" fontId="23" fillId="2" borderId="66" xfId="1" applyFont="1" applyFill="1" applyBorder="1"/>
    <xf numFmtId="0" fontId="23" fillId="2" borderId="66" xfId="1" applyFont="1" applyFill="1" applyBorder="1" applyAlignment="1">
      <alignment horizontal="center" vertical="center"/>
    </xf>
    <xf numFmtId="0" fontId="23" fillId="0" borderId="66" xfId="1" applyFont="1" applyBorder="1" applyAlignment="1">
      <alignment horizontal="center" vertical="center"/>
    </xf>
    <xf numFmtId="0" fontId="23" fillId="0" borderId="66" xfId="1" applyFont="1" applyBorder="1"/>
    <xf numFmtId="0" fontId="23" fillId="0" borderId="66" xfId="1" applyFont="1" applyBorder="1" applyAlignment="1">
      <alignment horizontal="center"/>
    </xf>
    <xf numFmtId="0" fontId="23" fillId="0" borderId="67" xfId="1" applyFont="1" applyBorder="1" applyAlignment="1">
      <alignment horizontal="center"/>
    </xf>
    <xf numFmtId="0" fontId="25" fillId="0" borderId="68" xfId="1" applyFont="1" applyBorder="1" applyAlignment="1">
      <alignment horizontal="center" vertical="center"/>
    </xf>
    <xf numFmtId="0" fontId="25" fillId="0" borderId="69" xfId="1" applyFont="1" applyBorder="1" applyAlignment="1">
      <alignment horizontal="center" vertical="center"/>
    </xf>
    <xf numFmtId="0" fontId="23" fillId="2" borderId="69" xfId="1" applyFont="1" applyFill="1" applyBorder="1" applyAlignment="1">
      <alignment horizontal="center" vertical="center"/>
    </xf>
    <xf numFmtId="0" fontId="23" fillId="0" borderId="69" xfId="1" applyFont="1" applyBorder="1" applyAlignment="1">
      <alignment horizontal="center" vertical="center"/>
    </xf>
    <xf numFmtId="0" fontId="23" fillId="0" borderId="69" xfId="1" applyFont="1" applyBorder="1" applyAlignment="1">
      <alignment horizontal="center"/>
    </xf>
    <xf numFmtId="0" fontId="23" fillId="0" borderId="70" xfId="1" applyFont="1" applyBorder="1" applyAlignment="1">
      <alignment horizontal="center"/>
    </xf>
    <xf numFmtId="0" fontId="25" fillId="0" borderId="71" xfId="1" applyFont="1" applyBorder="1" applyAlignment="1">
      <alignment horizontal="center" vertical="center"/>
    </xf>
    <xf numFmtId="0" fontId="25" fillId="0" borderId="72" xfId="1" applyFont="1" applyBorder="1" applyAlignment="1">
      <alignment horizontal="center" vertical="center"/>
    </xf>
    <xf numFmtId="0" fontId="23" fillId="2" borderId="72" xfId="1" applyFont="1" applyFill="1" applyBorder="1" applyAlignment="1">
      <alignment horizontal="center" vertical="center"/>
    </xf>
    <xf numFmtId="0" fontId="23" fillId="0" borderId="72" xfId="1" applyFont="1" applyBorder="1" applyAlignment="1">
      <alignment horizontal="center" vertical="center"/>
    </xf>
    <xf numFmtId="0" fontId="23" fillId="0" borderId="72" xfId="1" applyFont="1" applyBorder="1" applyAlignment="1">
      <alignment horizontal="center"/>
    </xf>
    <xf numFmtId="0" fontId="23" fillId="0" borderId="73" xfId="1" applyFont="1" applyBorder="1" applyAlignment="1">
      <alignment horizontal="center"/>
    </xf>
    <xf numFmtId="0" fontId="20" fillId="0" borderId="0" xfId="1" applyFont="1" applyBorder="1" applyAlignment="1">
      <alignment horizontal="right" vertical="center"/>
    </xf>
    <xf numFmtId="0" fontId="24" fillId="0" borderId="25" xfId="1" applyFont="1" applyBorder="1" applyAlignment="1">
      <alignment horizontal="center" vertical="center"/>
    </xf>
    <xf numFmtId="0" fontId="23" fillId="2" borderId="0" xfId="1" applyFont="1" applyFill="1" applyAlignment="1">
      <alignment horizontal="center"/>
    </xf>
    <xf numFmtId="0" fontId="23" fillId="0" borderId="0" xfId="1" applyFont="1" applyAlignment="1">
      <alignment horizontal="center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right"/>
    </xf>
    <xf numFmtId="0" fontId="20" fillId="2" borderId="0" xfId="1" applyFont="1" applyFill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1" applyFont="1" applyBorder="1" applyAlignment="1">
      <alignment horizontal="justify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</xdr:colOff>
      <xdr:row>1</xdr:row>
      <xdr:rowOff>114300</xdr:rowOff>
    </xdr:from>
    <xdr:to>
      <xdr:col>28</xdr:col>
      <xdr:colOff>247650</xdr:colOff>
      <xdr:row>6</xdr:row>
      <xdr:rowOff>19050</xdr:rowOff>
    </xdr:to>
    <xdr:pic>
      <xdr:nvPicPr>
        <xdr:cNvPr id="2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b="22946"/>
        <a:stretch>
          <a:fillRect/>
        </a:stretch>
      </xdr:blipFill>
      <xdr:spPr bwMode="auto">
        <a:xfrm>
          <a:off x="19869150" y="257175"/>
          <a:ext cx="1409700" cy="1581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18</xdr:col>
      <xdr:colOff>200025</xdr:colOff>
      <xdr:row>5</xdr:row>
      <xdr:rowOff>57150</xdr:rowOff>
    </xdr:from>
    <xdr:to>
      <xdr:col>20</xdr:col>
      <xdr:colOff>390525</xdr:colOff>
      <xdr:row>11</xdr:row>
      <xdr:rowOff>381000</xdr:rowOff>
    </xdr:to>
    <xdr:pic>
      <xdr:nvPicPr>
        <xdr:cNvPr id="3" name="Picture 217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135225" y="1381125"/>
          <a:ext cx="1409700" cy="1733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48;%20&#1065;&#1077;&#1082;&#1083;&#1077;&#1080;&#1085;&#1072;/&#1080;&#1085;&#1092;%2098-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3 mat (2)"/>
      <sheetName val="I"/>
      <sheetName val="Ti"/>
      <sheetName val="Re"/>
      <sheetName val="RUS"/>
      <sheetName val="A"/>
      <sheetName val="B"/>
      <sheetName val="C"/>
      <sheetName val="D"/>
      <sheetName val="E"/>
      <sheetName val="V"/>
      <sheetName val="mat"/>
      <sheetName val="mat|2"/>
      <sheetName val="2 mat"/>
      <sheetName val="3 mat"/>
      <sheetName val="2 mat (2)"/>
      <sheetName val="Ra"/>
      <sheetName val="5 mat"/>
      <sheetName val="4 mat"/>
      <sheetName val="KG"/>
      <sheetName val="28"/>
      <sheetName val="30"/>
      <sheetName val="32"/>
      <sheetName val="Лист3"/>
      <sheetName val="35"/>
      <sheetName val="38"/>
      <sheetName val="1"/>
      <sheetName val="2"/>
      <sheetName val="3"/>
      <sheetName val="4"/>
      <sheetName val="5"/>
      <sheetName val="6"/>
      <sheetName val="7"/>
      <sheetName val="8"/>
      <sheetName val="42"/>
      <sheetName val="46"/>
      <sheetName val="50"/>
      <sheetName val="9"/>
      <sheetName val="58"/>
      <sheetName val="10"/>
      <sheetName val="69"/>
      <sheetName val="76"/>
      <sheetName val="11"/>
      <sheetName val="120"/>
      <sheetName val="Win"/>
    </sheetNames>
    <sheetDataSet>
      <sheetData sheetId="0"/>
      <sheetData sheetId="1"/>
      <sheetData sheetId="2">
        <row r="4">
          <cell r="B4" t="str">
            <v>X ЮБИЛЕЙНЫЙ ВСЕРОССИЙСКИЙ ЮНОШЕСКИЙ ТУРНИР ПО СПОРТИВНОЙ БОРЬБЕ (ДИСЦИПЛИНА ГРЕКО-РИМСКАЯ БОРЬБА) ПАМЯТИ ЗАСЛУЖЕННОГО РАБОТНИКА ФКиС НИ ЩЕКЛЕИНА</v>
          </cell>
        </row>
        <row r="5">
          <cell r="B5" t="str">
            <v>02-04 марта 2018</v>
          </cell>
          <cell r="F5" t="str">
            <v>г. Барнаул</v>
          </cell>
        </row>
        <row r="7">
          <cell r="B7" t="str">
            <v>Главный судья соревнований</v>
          </cell>
          <cell r="F7" t="str">
            <v>ЕА Бердников</v>
          </cell>
        </row>
        <row r="8">
          <cell r="B8" t="str">
            <v>Судья   ССВК</v>
          </cell>
          <cell r="F8" t="str">
            <v>г. Северск</v>
          </cell>
        </row>
        <row r="10">
          <cell r="B10" t="str">
            <v>Главный секретарь соревнований</v>
          </cell>
          <cell r="F10" t="str">
            <v>ЮГ Гудочкин</v>
          </cell>
        </row>
        <row r="11">
          <cell r="B11" t="str">
            <v>Судья ССВК</v>
          </cell>
          <cell r="F11" t="str">
            <v>г. Новоалтайск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0">
          <cell r="F10" t="str">
            <v>Рустамов Радмир</v>
          </cell>
          <cell r="G10" t="str">
            <v>АК</v>
          </cell>
          <cell r="H10" t="str">
            <v>Барнаул КДЮСШ</v>
          </cell>
          <cell r="J10">
            <v>38070</v>
          </cell>
        </row>
        <row r="12">
          <cell r="F12" t="str">
            <v>АХМЕДЖОНОВ Андрей</v>
          </cell>
          <cell r="G12" t="str">
            <v>АК</v>
          </cell>
          <cell r="H12" t="str">
            <v>Тюменцевский р-он</v>
          </cell>
          <cell r="J12">
            <v>38022</v>
          </cell>
        </row>
        <row r="14">
          <cell r="F14" t="str">
            <v>ЛУХАНИН Вадим</v>
          </cell>
          <cell r="G14" t="str">
            <v>АК</v>
          </cell>
          <cell r="H14" t="str">
            <v>Камень-на-Оби</v>
          </cell>
          <cell r="J14">
            <v>37673</v>
          </cell>
        </row>
      </sheetData>
      <sheetData sheetId="24"/>
      <sheetData sheetId="25">
        <row r="10">
          <cell r="F10" t="str">
            <v>ПАВЛОВ Артем</v>
          </cell>
          <cell r="G10" t="str">
            <v>АК</v>
          </cell>
          <cell r="H10" t="str">
            <v>Новоалтайск</v>
          </cell>
          <cell r="J10">
            <v>38243</v>
          </cell>
        </row>
        <row r="12">
          <cell r="F12" t="str">
            <v>ЯСЮЧЕНЯ Лев</v>
          </cell>
          <cell r="G12" t="str">
            <v>АК</v>
          </cell>
          <cell r="H12" t="str">
            <v>Барнаул КДЮСШ</v>
          </cell>
          <cell r="J12">
            <v>38125</v>
          </cell>
        </row>
        <row r="14">
          <cell r="F14" t="str">
            <v>КИРЬЯНОВ Данил</v>
          </cell>
          <cell r="G14" t="str">
            <v>АК</v>
          </cell>
          <cell r="H14" t="str">
            <v>Камень-на-Оби</v>
          </cell>
          <cell r="J14">
            <v>38272</v>
          </cell>
        </row>
        <row r="16">
          <cell r="F16" t="str">
            <v>КОНДРАТЕНКО Иван</v>
          </cell>
          <cell r="G16" t="str">
            <v>АК</v>
          </cell>
          <cell r="H16" t="str">
            <v>Бийск ДЮСШ-1</v>
          </cell>
          <cell r="J16">
            <v>38211</v>
          </cell>
        </row>
        <row r="18">
          <cell r="F18" t="str">
            <v>ШАБАНОВ Тихон</v>
          </cell>
          <cell r="G18" t="str">
            <v>АК</v>
          </cell>
          <cell r="H18" t="str">
            <v>Камень-на-Оби</v>
          </cell>
          <cell r="J18">
            <v>38292</v>
          </cell>
        </row>
      </sheetData>
      <sheetData sheetId="26">
        <row r="10">
          <cell r="F10" t="str">
            <v>ГВИНДЖИЛИЯ Денис</v>
          </cell>
          <cell r="G10" t="str">
            <v>АК</v>
          </cell>
          <cell r="H10" t="str">
            <v>Барнаул КДЮСШ</v>
          </cell>
          <cell r="J10">
            <v>38129</v>
          </cell>
        </row>
        <row r="12">
          <cell r="F12" t="str">
            <v>ДОЛЖЕНКО Дмитрий</v>
          </cell>
          <cell r="G12" t="str">
            <v>АК</v>
          </cell>
          <cell r="H12" t="str">
            <v>Новоалтайск</v>
          </cell>
          <cell r="J12">
            <v>37666</v>
          </cell>
        </row>
        <row r="14">
          <cell r="F14" t="str">
            <v>ВАСИЛИШИН Данил</v>
          </cell>
          <cell r="G14" t="str">
            <v>АК</v>
          </cell>
          <cell r="H14" t="str">
            <v>Бийск ДЮСШ-1</v>
          </cell>
          <cell r="J14">
            <v>38086</v>
          </cell>
        </row>
        <row r="16">
          <cell r="F16" t="str">
            <v>ГРИШИН Алесандр</v>
          </cell>
          <cell r="G16" t="str">
            <v>АК</v>
          </cell>
          <cell r="H16" t="str">
            <v>Камень-на-Оби</v>
          </cell>
          <cell r="J16">
            <v>38098</v>
          </cell>
        </row>
        <row r="18">
          <cell r="F18" t="str">
            <v>ЛОЖКОВ Андрей</v>
          </cell>
          <cell r="G18" t="str">
            <v>АК</v>
          </cell>
          <cell r="H18" t="str">
            <v>Бийск ДЮСШ-1</v>
          </cell>
        </row>
      </sheetData>
      <sheetData sheetId="27">
        <row r="10">
          <cell r="F10" t="str">
            <v>ДОЛЖЕНКО Дмитрий</v>
          </cell>
          <cell r="G10" t="str">
            <v>АК</v>
          </cell>
          <cell r="H10" t="str">
            <v xml:space="preserve">Новоалтайск </v>
          </cell>
          <cell r="J10" t="str">
            <v>14,02,03</v>
          </cell>
          <cell r="K10" t="str">
            <v>Гудочкин МА Гудочкин АГ</v>
          </cell>
        </row>
        <row r="12">
          <cell r="F12" t="str">
            <v>НЕЧАЕВ Александр</v>
          </cell>
          <cell r="G12" t="str">
            <v>НСО</v>
          </cell>
          <cell r="H12" t="str">
            <v>Новосибирская обл.</v>
          </cell>
          <cell r="J12" t="str">
            <v>02,02,03</v>
          </cell>
          <cell r="K12" t="str">
            <v>Гудочкин ВГ</v>
          </cell>
        </row>
        <row r="14">
          <cell r="F14" t="str">
            <v>ВЕРЕД Никита</v>
          </cell>
          <cell r="G14" t="str">
            <v>АК</v>
          </cell>
          <cell r="H14" t="str">
            <v>Барнаул СШ-10.</v>
          </cell>
          <cell r="J14" t="str">
            <v>12,04,2003</v>
          </cell>
          <cell r="K14" t="str">
            <v>Пасмуров ИС Полтев НС Горохов ДИ</v>
          </cell>
        </row>
        <row r="16">
          <cell r="F16" t="str">
            <v>КАРАСОВ Иван</v>
          </cell>
          <cell r="G16" t="str">
            <v>РА</v>
          </cell>
          <cell r="H16" t="str">
            <v>Р Алтай</v>
          </cell>
          <cell r="I16">
            <v>1</v>
          </cell>
          <cell r="J16" t="str">
            <v>24,07,03</v>
          </cell>
          <cell r="K16" t="str">
            <v>Ажанаров АН</v>
          </cell>
        </row>
        <row r="62">
          <cell r="F62" t="str">
            <v>АСАТРЯН Гор</v>
          </cell>
          <cell r="G62" t="str">
            <v>АК</v>
          </cell>
          <cell r="H62" t="str">
            <v>Алтайский край</v>
          </cell>
          <cell r="I62" t="str">
            <v>КМС</v>
          </cell>
          <cell r="J62">
            <v>35267</v>
          </cell>
          <cell r="K62" t="str">
            <v>ЕН Вольных РС Галеев АФ Пантелеев</v>
          </cell>
        </row>
        <row r="66">
          <cell r="F66" t="str">
            <v>КОЗЛОВ Артем</v>
          </cell>
          <cell r="G66" t="str">
            <v>АК</v>
          </cell>
          <cell r="H66" t="str">
            <v>Алтайский край</v>
          </cell>
          <cell r="I66" t="str">
            <v>КМС</v>
          </cell>
          <cell r="J66">
            <v>35922</v>
          </cell>
          <cell r="K66" t="str">
            <v>ЕН Вольных АЮ Круглицкий ВИ Родькин</v>
          </cell>
        </row>
        <row r="68">
          <cell r="F68" t="str">
            <v>КРАСКВ Денис</v>
          </cell>
          <cell r="G68" t="str">
            <v>АК</v>
          </cell>
          <cell r="H68" t="str">
            <v>Барнаул ДЮСШ №10</v>
          </cell>
          <cell r="I68" t="str">
            <v>КМС</v>
          </cell>
          <cell r="J68">
            <v>36245</v>
          </cell>
          <cell r="K68" t="str">
            <v>АЮ Круглицкий</v>
          </cell>
        </row>
        <row r="70">
          <cell r="F70" t="str">
            <v>МАНСУРОВ Анар</v>
          </cell>
          <cell r="G70" t="str">
            <v>КРК</v>
          </cell>
          <cell r="H70" t="str">
            <v>Красноярск</v>
          </cell>
          <cell r="I70" t="str">
            <v>МС</v>
          </cell>
          <cell r="J70">
            <v>36240</v>
          </cell>
          <cell r="K70" t="str">
            <v>Романов ОГ Галиагберов РА Ткачев АМ</v>
          </cell>
        </row>
        <row r="72">
          <cell r="F72" t="str">
            <v>МАНТЫШЕВ Батый</v>
          </cell>
          <cell r="G72" t="str">
            <v>АК</v>
          </cell>
          <cell r="H72" t="str">
            <v>Алтайский край</v>
          </cell>
          <cell r="I72" t="str">
            <v>КМС</v>
          </cell>
          <cell r="J72">
            <v>35874</v>
          </cell>
          <cell r="K72" t="str">
            <v>АТ Ажанаров АФ Пантелеев ЕН Вольных</v>
          </cell>
        </row>
        <row r="74">
          <cell r="F74" t="str">
            <v>МОРОЗОВ Виктор</v>
          </cell>
          <cell r="G74" t="str">
            <v>АК</v>
          </cell>
          <cell r="H74" t="str">
            <v xml:space="preserve">Барнаул  </v>
          </cell>
          <cell r="I74" t="str">
            <v>КМС</v>
          </cell>
          <cell r="J74">
            <v>36809</v>
          </cell>
          <cell r="K74" t="str">
            <v>Лимонов ЮР</v>
          </cell>
        </row>
        <row r="76">
          <cell r="F76" t="str">
            <v>МУШЕГЯН Давид</v>
          </cell>
          <cell r="G76" t="str">
            <v>АК</v>
          </cell>
          <cell r="H76" t="str">
            <v>Алтайский край</v>
          </cell>
          <cell r="I76" t="str">
            <v>МС</v>
          </cell>
          <cell r="J76">
            <v>33674</v>
          </cell>
          <cell r="K76" t="str">
            <v xml:space="preserve">ЕН Вольных РС Галеев  </v>
          </cell>
        </row>
        <row r="78">
          <cell r="F78" t="str">
            <v>ПИМИНОВ Виктор</v>
          </cell>
          <cell r="G78" t="str">
            <v>НСО</v>
          </cell>
          <cell r="H78" t="str">
            <v xml:space="preserve">Новосибирск </v>
          </cell>
          <cell r="I78" t="str">
            <v>КМС</v>
          </cell>
          <cell r="J78">
            <v>35475</v>
          </cell>
          <cell r="K78" t="str">
            <v>Пашко АВ Курилов АГ</v>
          </cell>
        </row>
        <row r="80">
          <cell r="F80" t="str">
            <v>РЫСОВ Дмитрий</v>
          </cell>
          <cell r="G80" t="str">
            <v>НСО</v>
          </cell>
          <cell r="H80" t="str">
            <v xml:space="preserve">Новосибирск </v>
          </cell>
          <cell r="I80" t="str">
            <v>КМС</v>
          </cell>
          <cell r="J80">
            <v>35634</v>
          </cell>
          <cell r="K80" t="str">
            <v>Шардин АВ Шевцов АА</v>
          </cell>
        </row>
        <row r="82">
          <cell r="F82" t="str">
            <v>СУГАНОВ Богдан</v>
          </cell>
          <cell r="G82" t="str">
            <v>НСО</v>
          </cell>
          <cell r="H82" t="str">
            <v xml:space="preserve">Новосибирск </v>
          </cell>
          <cell r="I82" t="str">
            <v>КМС</v>
          </cell>
          <cell r="J82">
            <v>36470</v>
          </cell>
          <cell r="K82" t="str">
            <v>Шардин АВ Шардин ЕВ</v>
          </cell>
        </row>
        <row r="84">
          <cell r="F84" t="str">
            <v>ЧЕРНЫЙ Руслан</v>
          </cell>
          <cell r="G84" t="str">
            <v>КРК</v>
          </cell>
          <cell r="H84" t="str">
            <v>Красноярск</v>
          </cell>
          <cell r="I84" t="str">
            <v>КМС</v>
          </cell>
          <cell r="J84">
            <v>36145</v>
          </cell>
          <cell r="K84" t="str">
            <v>Романов ОГ Ткачев АМ Галиагберов РА</v>
          </cell>
        </row>
      </sheetData>
      <sheetData sheetId="28">
        <row r="10">
          <cell r="F10" t="str">
            <v>НЕЧАЕВ Тимур</v>
          </cell>
          <cell r="G10" t="str">
            <v>АК</v>
          </cell>
          <cell r="H10" t="str">
            <v xml:space="preserve">Новоалтайск </v>
          </cell>
          <cell r="J10" t="str">
            <v>01,04,02</v>
          </cell>
          <cell r="K10" t="str">
            <v>Гудочкин МА Гудочкин АГ</v>
          </cell>
        </row>
        <row r="12">
          <cell r="F12" t="str">
            <v>ШАНДАНОВ Эжер</v>
          </cell>
          <cell r="G12" t="str">
            <v>РА</v>
          </cell>
          <cell r="H12" t="str">
            <v>Р Алтай</v>
          </cell>
          <cell r="I12">
            <v>1</v>
          </cell>
          <cell r="J12" t="str">
            <v>11,02,03</v>
          </cell>
          <cell r="K12" t="str">
            <v>Акчалов СИ Термишев СА</v>
          </cell>
        </row>
        <row r="14">
          <cell r="F14" t="str">
            <v>УРМАТОВ Рустам</v>
          </cell>
          <cell r="G14" t="str">
            <v>РА</v>
          </cell>
          <cell r="H14" t="str">
            <v>Р Алтай</v>
          </cell>
          <cell r="I14">
            <v>1</v>
          </cell>
          <cell r="J14" t="str">
            <v>11,03,03</v>
          </cell>
          <cell r="K14" t="str">
            <v>Мендешев ММ Термишев СА</v>
          </cell>
        </row>
        <row r="16">
          <cell r="F16" t="str">
            <v>ДРОЗДЕЦКИЙ Владислав</v>
          </cell>
          <cell r="G16" t="str">
            <v>НСО</v>
          </cell>
          <cell r="H16" t="str">
            <v>Новосибирск ЦСБ</v>
          </cell>
          <cell r="I16">
            <v>1</v>
          </cell>
          <cell r="J16" t="str">
            <v>22,08,03</v>
          </cell>
          <cell r="K16" t="str">
            <v>Шардин АВ Шардин ЕВ Петров АМ</v>
          </cell>
        </row>
        <row r="18">
          <cell r="F18" t="str">
            <v>ВОРОНИН Ефим</v>
          </cell>
          <cell r="G18" t="str">
            <v>АК</v>
          </cell>
          <cell r="H18" t="str">
            <v>Камень-на-Оби</v>
          </cell>
          <cell r="I18">
            <v>1</v>
          </cell>
          <cell r="J18" t="str">
            <v>17,06,03</v>
          </cell>
          <cell r="K18" t="str">
            <v>Шмаков ЕВ</v>
          </cell>
        </row>
        <row r="20">
          <cell r="F20" t="str">
            <v>МАРТИРОСЯН Арсэн</v>
          </cell>
          <cell r="G20" t="str">
            <v>АК</v>
          </cell>
          <cell r="H20" t="str">
            <v xml:space="preserve">Новоалтайск </v>
          </cell>
          <cell r="J20" t="str">
            <v>12,02,03</v>
          </cell>
          <cell r="K20" t="str">
            <v>Гудочкин МА Гудочкин АГ</v>
          </cell>
        </row>
        <row r="62">
          <cell r="F62" t="str">
            <v>БУРБУЕВ Амаду</v>
          </cell>
          <cell r="G62" t="str">
            <v>АК</v>
          </cell>
          <cell r="H62" t="str">
            <v>Алтайский край</v>
          </cell>
          <cell r="I62" t="str">
            <v>МС</v>
          </cell>
          <cell r="J62">
            <v>34820</v>
          </cell>
          <cell r="K62" t="str">
            <v>ВМ Букочаков РС Галеев ЕН Вольных</v>
          </cell>
        </row>
        <row r="64">
          <cell r="F64" t="str">
            <v>ГРУНВАЛЬД Сергей</v>
          </cell>
          <cell r="G64" t="str">
            <v>АК</v>
          </cell>
          <cell r="H64" t="str">
            <v>Алтайский край</v>
          </cell>
          <cell r="I64" t="str">
            <v>КМС</v>
          </cell>
          <cell r="J64">
            <v>36779</v>
          </cell>
          <cell r="K64" t="str">
            <v>АМ Калинин ЕН Вольных АФ Пантелеев</v>
          </cell>
        </row>
        <row r="68">
          <cell r="F68" t="str">
            <v>ТОРОПОВ Александр</v>
          </cell>
          <cell r="G68" t="str">
            <v>АК</v>
          </cell>
          <cell r="H68" t="str">
            <v>Алтайский край</v>
          </cell>
          <cell r="I68" t="str">
            <v>МС</v>
          </cell>
          <cell r="J68">
            <v>34299</v>
          </cell>
          <cell r="K68" t="str">
            <v>АЮ Болтовский ЕН Вольных РС Галеев</v>
          </cell>
        </row>
      </sheetData>
      <sheetData sheetId="29">
        <row r="10">
          <cell r="F10" t="str">
            <v>МУШАКОВ Артем</v>
          </cell>
          <cell r="G10" t="str">
            <v>АК</v>
          </cell>
          <cell r="H10" t="str">
            <v>Барнаул КДЮСШ</v>
          </cell>
          <cell r="I10">
            <v>1</v>
          </cell>
          <cell r="J10" t="str">
            <v>11,01,03</v>
          </cell>
          <cell r="K10" t="str">
            <v>Сингур КН</v>
          </cell>
        </row>
        <row r="12">
          <cell r="F12" t="str">
            <v>АМАНТАЕВ Мадияр</v>
          </cell>
          <cell r="G12" t="str">
            <v>KAZ</v>
          </cell>
          <cell r="H12" t="str">
            <v>Казахстан Семей</v>
          </cell>
          <cell r="I12" t="str">
            <v>кмс</v>
          </cell>
          <cell r="J12" t="str">
            <v>22,05,03</v>
          </cell>
          <cell r="K12" t="str">
            <v>Майшибаев Е.</v>
          </cell>
        </row>
        <row r="14">
          <cell r="F14" t="str">
            <v>САНАШКИН Дмитрий</v>
          </cell>
          <cell r="G14" t="str">
            <v>АК</v>
          </cell>
          <cell r="H14" t="str">
            <v>Барнаул АУОР</v>
          </cell>
          <cell r="I14">
            <v>1</v>
          </cell>
          <cell r="J14" t="str">
            <v>29,01,2001</v>
          </cell>
          <cell r="K14" t="str">
            <v>Галеев РС Ажанаров АН</v>
          </cell>
        </row>
        <row r="16">
          <cell r="F16" t="str">
            <v>КЫНОВ Айлан</v>
          </cell>
          <cell r="G16" t="str">
            <v>РА</v>
          </cell>
          <cell r="H16" t="str">
            <v>Р Алтай</v>
          </cell>
          <cell r="I16">
            <v>1</v>
          </cell>
          <cell r="J16" t="str">
            <v>02,04,02</v>
          </cell>
          <cell r="K16" t="str">
            <v>Кызлаков ВГ</v>
          </cell>
        </row>
        <row r="18">
          <cell r="F18" t="str">
            <v>ШИБКИХ Станислав</v>
          </cell>
          <cell r="G18" t="str">
            <v>АК</v>
          </cell>
          <cell r="H18" t="str">
            <v xml:space="preserve">Новоалтайск </v>
          </cell>
          <cell r="J18" t="str">
            <v>14,12,02</v>
          </cell>
          <cell r="K18" t="str">
            <v>Гудочкин МА Гудочкин АГ</v>
          </cell>
        </row>
        <row r="20">
          <cell r="F20" t="str">
            <v>АРТУШЕВ Айан</v>
          </cell>
          <cell r="G20" t="str">
            <v>РА</v>
          </cell>
          <cell r="H20" t="str">
            <v>Р Алтай</v>
          </cell>
          <cell r="I20">
            <v>1</v>
          </cell>
          <cell r="J20" t="str">
            <v>18,08,03</v>
          </cell>
          <cell r="K20" t="str">
            <v>Таин СВ Термишев СА</v>
          </cell>
        </row>
        <row r="22">
          <cell r="F22" t="str">
            <v>МУРАТХАНОВ Сырым</v>
          </cell>
          <cell r="G22" t="str">
            <v>KAZ</v>
          </cell>
          <cell r="H22" t="str">
            <v>Казахстан Семей</v>
          </cell>
          <cell r="I22" t="str">
            <v>кмс</v>
          </cell>
          <cell r="J22" t="str">
            <v>29,09,03</v>
          </cell>
          <cell r="K22" t="str">
            <v>Жарболов М.</v>
          </cell>
        </row>
        <row r="24">
          <cell r="F24" t="str">
            <v>ГУРИН Максим</v>
          </cell>
          <cell r="G24" t="str">
            <v>АК</v>
          </cell>
          <cell r="H24" t="str">
            <v>Барнаул КДЮСШ</v>
          </cell>
          <cell r="I24">
            <v>1</v>
          </cell>
          <cell r="J24" t="str">
            <v>13,10,02</v>
          </cell>
          <cell r="K24" t="str">
            <v>Сингур КН</v>
          </cell>
        </row>
        <row r="26">
          <cell r="F26" t="str">
            <v>АБАСОВ Амид</v>
          </cell>
          <cell r="G26" t="str">
            <v>РА</v>
          </cell>
          <cell r="H26" t="str">
            <v>Р Алтай</v>
          </cell>
          <cell r="I26">
            <v>1</v>
          </cell>
          <cell r="J26" t="str">
            <v>26,08,03</v>
          </cell>
          <cell r="K26" t="str">
            <v>Исов АВ Термишев СА</v>
          </cell>
        </row>
        <row r="30">
          <cell r="F30" t="str">
            <v>ГОРБУНОВ Сергей</v>
          </cell>
          <cell r="G30" t="str">
            <v>АК</v>
          </cell>
          <cell r="H30" t="str">
            <v xml:space="preserve">Новоалтайск </v>
          </cell>
          <cell r="J30" t="str">
            <v>01,04,02</v>
          </cell>
          <cell r="K30" t="str">
            <v>Лебединский ВВ</v>
          </cell>
        </row>
      </sheetData>
      <sheetData sheetId="30">
        <row r="10">
          <cell r="F10" t="str">
            <v>АСЛАНОВ Алихан</v>
          </cell>
          <cell r="G10" t="str">
            <v>АК</v>
          </cell>
          <cell r="H10" t="str">
            <v>Барнаул АУОР</v>
          </cell>
          <cell r="I10">
            <v>1</v>
          </cell>
          <cell r="J10" t="str">
            <v>22,12,01</v>
          </cell>
          <cell r="K10" t="str">
            <v>Пантелеев АФ Мурзаканов ЗХ</v>
          </cell>
        </row>
        <row r="12">
          <cell r="F12" t="str">
            <v>ГОРБУНОВ Александр</v>
          </cell>
          <cell r="G12" t="str">
            <v>ТОМ</v>
          </cell>
          <cell r="H12" t="str">
            <v>Томск</v>
          </cell>
          <cell r="I12" t="str">
            <v>кмс</v>
          </cell>
          <cell r="J12" t="str">
            <v>22,11,01</v>
          </cell>
          <cell r="K12" t="str">
            <v>Алферов МТ Воропаев ЕС</v>
          </cell>
        </row>
        <row r="14">
          <cell r="F14" t="str">
            <v>БУРБУЕВ Аян</v>
          </cell>
          <cell r="G14" t="str">
            <v>РА</v>
          </cell>
          <cell r="H14" t="str">
            <v>Р Алтай</v>
          </cell>
          <cell r="I14">
            <v>1</v>
          </cell>
          <cell r="J14" t="str">
            <v>13,01,02</v>
          </cell>
          <cell r="K14" t="str">
            <v>Таин СВ Термишев СА</v>
          </cell>
        </row>
        <row r="16">
          <cell r="F16" t="str">
            <v>БЕЗБОРОДОВ Иван</v>
          </cell>
          <cell r="G16" t="str">
            <v>АК</v>
          </cell>
          <cell r="H16" t="str">
            <v>Барнаул КДЮСШ</v>
          </cell>
          <cell r="J16" t="str">
            <v>28,08,01</v>
          </cell>
          <cell r="K16" t="str">
            <v>Лимонов ЮР</v>
          </cell>
        </row>
        <row r="18">
          <cell r="F18" t="str">
            <v>ШЕЛЬДЯЕВ Роман</v>
          </cell>
          <cell r="G18" t="str">
            <v>АК</v>
          </cell>
          <cell r="H18" t="str">
            <v>Рубцовск СП "СШ №2"</v>
          </cell>
          <cell r="I18">
            <v>1</v>
          </cell>
          <cell r="J18" t="str">
            <v>27,06,02</v>
          </cell>
          <cell r="K18" t="str">
            <v>Вольф ОВ</v>
          </cell>
        </row>
        <row r="20">
          <cell r="F20" t="str">
            <v>ШКАКОВ Данил</v>
          </cell>
          <cell r="G20" t="str">
            <v>РА</v>
          </cell>
          <cell r="H20" t="str">
            <v>Р Алтай</v>
          </cell>
          <cell r="I20">
            <v>1</v>
          </cell>
          <cell r="J20" t="str">
            <v>27,07,02</v>
          </cell>
          <cell r="K20" t="str">
            <v>Ерелин АЛ</v>
          </cell>
        </row>
        <row r="22">
          <cell r="F22" t="str">
            <v>ГУЛИЕВ Эльмин</v>
          </cell>
          <cell r="G22" t="str">
            <v>НСО</v>
          </cell>
          <cell r="H22" t="str">
            <v>Новосибирск "Динамо"</v>
          </cell>
          <cell r="J22" t="str">
            <v>06,09,02</v>
          </cell>
          <cell r="K22" t="str">
            <v>Кузнецов ВМ</v>
          </cell>
        </row>
        <row r="24">
          <cell r="F24" t="str">
            <v>КУДРЯШОВ Сергей</v>
          </cell>
          <cell r="G24" t="str">
            <v>АК</v>
          </cell>
          <cell r="H24" t="str">
            <v>Тюменцевский р-он</v>
          </cell>
          <cell r="I24">
            <v>2</v>
          </cell>
          <cell r="K24" t="str">
            <v>Бабин АВ</v>
          </cell>
        </row>
        <row r="26">
          <cell r="F26" t="str">
            <v>СОКОЛОВ Алан</v>
          </cell>
          <cell r="G26" t="str">
            <v>РА</v>
          </cell>
          <cell r="H26" t="str">
            <v>Р Алтай</v>
          </cell>
          <cell r="I26">
            <v>1</v>
          </cell>
          <cell r="J26" t="str">
            <v>18,02,01</v>
          </cell>
          <cell r="K26" t="str">
            <v>Букачаков ВМ Термишев СА</v>
          </cell>
        </row>
        <row r="28">
          <cell r="F28" t="str">
            <v>ТОЛСТОВ Вадим</v>
          </cell>
          <cell r="G28" t="str">
            <v>НСО</v>
          </cell>
          <cell r="H28" t="str">
            <v>Новосибирская обл.</v>
          </cell>
          <cell r="J28" t="str">
            <v>12,04,02</v>
          </cell>
          <cell r="K28" t="str">
            <v>Гудочкин ВГ</v>
          </cell>
        </row>
        <row r="30">
          <cell r="F30" t="str">
            <v>АБИБОВ Назир</v>
          </cell>
          <cell r="G30" t="str">
            <v>KAZ</v>
          </cell>
          <cell r="H30" t="str">
            <v>Казахстан Семей</v>
          </cell>
          <cell r="I30" t="str">
            <v>кмс</v>
          </cell>
          <cell r="J30" t="str">
            <v>24,07,02</v>
          </cell>
          <cell r="K30" t="str">
            <v>Майшибаев Е.</v>
          </cell>
        </row>
      </sheetData>
      <sheetData sheetId="31">
        <row r="10">
          <cell r="F10" t="str">
            <v>НОВРУЗОВ Руслан</v>
          </cell>
          <cell r="H10" t="str">
            <v xml:space="preserve">Новоалтайск </v>
          </cell>
          <cell r="J10" t="str">
            <v>28,03,02</v>
          </cell>
          <cell r="K10" t="str">
            <v>Гудочкин МА Гудочкин АГ</v>
          </cell>
        </row>
        <row r="12">
          <cell r="F12" t="str">
            <v>ШКАКОВ Эзен</v>
          </cell>
          <cell r="H12" t="str">
            <v>Р Алтай</v>
          </cell>
          <cell r="K12" t="str">
            <v>Ерелин АЛ</v>
          </cell>
        </row>
        <row r="14">
          <cell r="F14" t="str">
            <v>ДЕВЯТКОВ Илья</v>
          </cell>
          <cell r="H14" t="str">
            <v>Новосибирская обл.</v>
          </cell>
          <cell r="J14" t="str">
            <v>07,07,02</v>
          </cell>
          <cell r="K14" t="str">
            <v>Гудочкин ВГ</v>
          </cell>
        </row>
        <row r="16">
          <cell r="F16" t="str">
            <v>ТИЖИНОВ Ирбизек</v>
          </cell>
          <cell r="H16" t="str">
            <v>Р Алтай</v>
          </cell>
          <cell r="I16" t="str">
            <v>кмс</v>
          </cell>
          <cell r="J16" t="str">
            <v>26,01,01</v>
          </cell>
          <cell r="K16" t="str">
            <v>Бачимов ГЮ</v>
          </cell>
        </row>
        <row r="18">
          <cell r="F18" t="str">
            <v>НАСЫРОВ Имран</v>
          </cell>
          <cell r="H18" t="str">
            <v>Новосибирск "Динамо"</v>
          </cell>
          <cell r="J18" t="str">
            <v>26,09,02</v>
          </cell>
          <cell r="K18" t="str">
            <v>Кузнецов ВМ</v>
          </cell>
        </row>
        <row r="20">
          <cell r="F20" t="str">
            <v>СЕРИКОВ Степан</v>
          </cell>
          <cell r="H20" t="str">
            <v>Барнаул СП "СШ №10"</v>
          </cell>
          <cell r="J20" t="str">
            <v>04,03,02</v>
          </cell>
          <cell r="K20" t="str">
            <v>Полтев НС Пасмуров ИС Горохов ДИ</v>
          </cell>
        </row>
        <row r="22">
          <cell r="F22" t="str">
            <v>САНДЫКОВ Батый</v>
          </cell>
          <cell r="H22" t="str">
            <v>Р Алтай</v>
          </cell>
          <cell r="I22">
            <v>1</v>
          </cell>
          <cell r="J22" t="str">
            <v>18,02,03</v>
          </cell>
          <cell r="K22" t="str">
            <v>Бачимов ГЮ</v>
          </cell>
        </row>
        <row r="24">
          <cell r="F24" t="str">
            <v>МЕШКЕЕВ Айстан</v>
          </cell>
          <cell r="H24" t="str">
            <v>Р Алтай</v>
          </cell>
          <cell r="I24">
            <v>1</v>
          </cell>
          <cell r="K24" t="str">
            <v>Бачимов ГЮ</v>
          </cell>
        </row>
        <row r="26">
          <cell r="F26" t="str">
            <v>АРУТЮНЯН Геворк</v>
          </cell>
          <cell r="H26" t="str">
            <v xml:space="preserve">Новоалтайск </v>
          </cell>
          <cell r="J26" t="str">
            <v>03,11,02</v>
          </cell>
          <cell r="K26" t="str">
            <v>Гудочкин МА Гудочкин АГ</v>
          </cell>
        </row>
        <row r="28">
          <cell r="F28" t="str">
            <v>КОНУНОВ Сунер</v>
          </cell>
          <cell r="H28" t="str">
            <v>Р Алтай</v>
          </cell>
          <cell r="I28" t="str">
            <v>кмс</v>
          </cell>
          <cell r="J28" t="str">
            <v>24,05,01</v>
          </cell>
          <cell r="K28" t="str">
            <v>Бачимов ГЮ</v>
          </cell>
        </row>
        <row r="30">
          <cell r="F30" t="str">
            <v>КОЛМАКОВ Егор</v>
          </cell>
          <cell r="H30" t="str">
            <v>Топчиха ДЮСШ</v>
          </cell>
          <cell r="J30" t="str">
            <v>14,05,01</v>
          </cell>
          <cell r="K30" t="str">
            <v>Мушегян ДС</v>
          </cell>
        </row>
        <row r="32">
          <cell r="F32" t="str">
            <v>УЛАН Аманжол</v>
          </cell>
          <cell r="H32" t="str">
            <v>Казахстан Семей</v>
          </cell>
          <cell r="I32" t="str">
            <v>кмс</v>
          </cell>
          <cell r="J32" t="str">
            <v>29,11,01</v>
          </cell>
          <cell r="K32" t="str">
            <v>Жарболов М.</v>
          </cell>
        </row>
        <row r="34">
          <cell r="F34" t="str">
            <v>КАСЫМБЕКОВ Нурасыл</v>
          </cell>
          <cell r="H34" t="str">
            <v>Казахстан Семей</v>
          </cell>
          <cell r="I34" t="str">
            <v>кмс</v>
          </cell>
          <cell r="J34" t="str">
            <v>05,07,02</v>
          </cell>
          <cell r="K34" t="str">
            <v>Майшибаев Е.</v>
          </cell>
        </row>
        <row r="36">
          <cell r="F36" t="str">
            <v>ГАЙДУК Дмитрий</v>
          </cell>
          <cell r="H36" t="str">
            <v>Омск ДЮСШ-1</v>
          </cell>
          <cell r="I36">
            <v>2</v>
          </cell>
          <cell r="J36" t="str">
            <v>13,06,02</v>
          </cell>
          <cell r="K36" t="str">
            <v>ВМ Сидоров ДМ Сидоров</v>
          </cell>
        </row>
        <row r="38">
          <cell r="F38" t="str">
            <v>ТАБАЕВ Евгений</v>
          </cell>
          <cell r="H38" t="str">
            <v>Р Алтай</v>
          </cell>
          <cell r="K38" t="str">
            <v>Ерелин АЛ</v>
          </cell>
        </row>
        <row r="40">
          <cell r="F40" t="str">
            <v>ТЮРЮМИН Денис</v>
          </cell>
          <cell r="H40" t="str">
            <v>Р Алтай</v>
          </cell>
          <cell r="I40">
            <v>1</v>
          </cell>
          <cell r="J40" t="str">
            <v>05,08,02</v>
          </cell>
          <cell r="K40" t="str">
            <v>Кызлаков ВГ</v>
          </cell>
        </row>
        <row r="42">
          <cell r="F42" t="str">
            <v>ШАДРИН Рашид</v>
          </cell>
          <cell r="H42" t="str">
            <v>Барнаул АУОР</v>
          </cell>
          <cell r="I42">
            <v>1</v>
          </cell>
          <cell r="J42" t="str">
            <v>02,06,01</v>
          </cell>
          <cell r="K42" t="str">
            <v>Вольных ЕН Бурдастых ВА</v>
          </cell>
        </row>
        <row r="44">
          <cell r="F44" t="str">
            <v>АРБАКОВ Ян</v>
          </cell>
          <cell r="H44" t="str">
            <v>Р Алтай</v>
          </cell>
          <cell r="I44">
            <v>1</v>
          </cell>
          <cell r="J44" t="str">
            <v>02,06,02</v>
          </cell>
          <cell r="K44" t="str">
            <v>Термишев СА</v>
          </cell>
        </row>
        <row r="46">
          <cell r="F46" t="str">
            <v>БРАГИН Данил</v>
          </cell>
          <cell r="H46" t="str">
            <v>Барнаул КДЮСШ</v>
          </cell>
          <cell r="J46" t="str">
            <v>20,11,02</v>
          </cell>
          <cell r="K46" t="str">
            <v>Сингур КН</v>
          </cell>
        </row>
        <row r="48">
          <cell r="F48" t="str">
            <v>СТЯГОВ Данил</v>
          </cell>
          <cell r="H48" t="str">
            <v xml:space="preserve">Новоалтайск </v>
          </cell>
          <cell r="J48" t="str">
            <v>09,10,01</v>
          </cell>
          <cell r="K48" t="str">
            <v>Гудочкин МА Гудочкин АГ</v>
          </cell>
        </row>
        <row r="50">
          <cell r="F50" t="str">
            <v>КИЧИБЕКОВ Мурад</v>
          </cell>
          <cell r="H50" t="str">
            <v xml:space="preserve">Новоалтайск </v>
          </cell>
          <cell r="J50" t="str">
            <v>19,04,02</v>
          </cell>
          <cell r="K50" t="str">
            <v>Гудочкин МА Гудочкин АГ</v>
          </cell>
        </row>
      </sheetData>
      <sheetData sheetId="32">
        <row r="10">
          <cell r="F10" t="str">
            <v>ПАНКРАТЬЕВ Алексей</v>
          </cell>
          <cell r="H10" t="str">
            <v>Тюменцевский р-он</v>
          </cell>
          <cell r="I10">
            <v>2</v>
          </cell>
          <cell r="J10" t="str">
            <v>14,02,02</v>
          </cell>
          <cell r="K10" t="str">
            <v>Бабин АВ</v>
          </cell>
        </row>
        <row r="12">
          <cell r="F12" t="str">
            <v>БЕЛЬКОВ Владислав</v>
          </cell>
          <cell r="H12" t="str">
            <v>ЗАТО Северск "Янтарь"</v>
          </cell>
          <cell r="I12">
            <v>1</v>
          </cell>
          <cell r="J12" t="str">
            <v>07,10,02</v>
          </cell>
          <cell r="K12" t="str">
            <v>Лузанин ВВ</v>
          </cell>
        </row>
        <row r="14">
          <cell r="F14" t="str">
            <v>ТЕМИРГАЛИ Амир</v>
          </cell>
          <cell r="H14" t="str">
            <v>Казахстан Семей</v>
          </cell>
          <cell r="I14" t="str">
            <v>кмс</v>
          </cell>
          <cell r="J14" t="str">
            <v>20,04,03</v>
          </cell>
          <cell r="K14" t="str">
            <v>Имангалиев Д.</v>
          </cell>
        </row>
        <row r="16">
          <cell r="F16" t="str">
            <v>МЕГЕДЕКОВ Ай-Белек</v>
          </cell>
          <cell r="H16" t="str">
            <v>Р Алтай</v>
          </cell>
          <cell r="I16">
            <v>1</v>
          </cell>
          <cell r="J16" t="str">
            <v>28,02,03</v>
          </cell>
          <cell r="K16" t="str">
            <v>Ажанаров АН</v>
          </cell>
        </row>
        <row r="18">
          <cell r="F18" t="str">
            <v>ТЕРНОВЫХ Федор</v>
          </cell>
          <cell r="H18" t="str">
            <v>Барнаул СШ-10.</v>
          </cell>
          <cell r="J18" t="str">
            <v>15,12,2002</v>
          </cell>
          <cell r="K18" t="str">
            <v>Пасмуров ИС Полтев НС Горохов ДИ</v>
          </cell>
        </row>
        <row r="20">
          <cell r="F20" t="str">
            <v>КЕМДИКОВ Айсур</v>
          </cell>
          <cell r="H20" t="str">
            <v>Р Алтай</v>
          </cell>
          <cell r="I20">
            <v>1</v>
          </cell>
          <cell r="J20" t="str">
            <v>25,09,01</v>
          </cell>
          <cell r="K20" t="str">
            <v xml:space="preserve">Исов АВ  </v>
          </cell>
        </row>
        <row r="22">
          <cell r="F22" t="str">
            <v>ТУРУСБЕК Улан</v>
          </cell>
          <cell r="H22" t="str">
            <v>Казахстан Семей</v>
          </cell>
          <cell r="I22" t="str">
            <v>кмс</v>
          </cell>
          <cell r="J22" t="str">
            <v>08,08,02</v>
          </cell>
          <cell r="K22" t="str">
            <v>Жарболов М.</v>
          </cell>
        </row>
        <row r="24">
          <cell r="F24" t="str">
            <v>ХОЛНАЗАРОВ Шохин</v>
          </cell>
          <cell r="H24" t="str">
            <v>Новокузнецк УОР</v>
          </cell>
          <cell r="I24">
            <v>1</v>
          </cell>
          <cell r="J24" t="str">
            <v>23,05,01</v>
          </cell>
          <cell r="K24" t="str">
            <v>Кучинов АА Буцик АВ Новиков АВ</v>
          </cell>
        </row>
        <row r="26">
          <cell r="F26" t="str">
            <v>ИЗОТОВ Максим</v>
          </cell>
          <cell r="H26" t="str">
            <v xml:space="preserve">Новоалтайск </v>
          </cell>
          <cell r="J26" t="str">
            <v>24,10,01</v>
          </cell>
          <cell r="K26" t="str">
            <v>Лебединский ВВ</v>
          </cell>
        </row>
        <row r="28">
          <cell r="F28" t="str">
            <v>ИЛАКОВ семен</v>
          </cell>
          <cell r="H28" t="str">
            <v>Р Алтай</v>
          </cell>
          <cell r="I28">
            <v>1</v>
          </cell>
          <cell r="J28" t="str">
            <v>05,06,01</v>
          </cell>
          <cell r="K28" t="str">
            <v>Малчинов АА Термишев СА</v>
          </cell>
        </row>
        <row r="30">
          <cell r="F30" t="str">
            <v>ГУБЖОКОВ Хачим</v>
          </cell>
          <cell r="H30" t="str">
            <v>Барнаул АУОР</v>
          </cell>
          <cell r="I30">
            <v>1</v>
          </cell>
          <cell r="J30" t="str">
            <v>17,01,01</v>
          </cell>
          <cell r="K30" t="str">
            <v>Пантелеев АФ Мурзаканов ЗХ</v>
          </cell>
        </row>
        <row r="32">
          <cell r="F32" t="str">
            <v xml:space="preserve">ФЕДОРОВ Владислав </v>
          </cell>
          <cell r="H32" t="str">
            <v>р.п Горный</v>
          </cell>
          <cell r="I32">
            <v>1</v>
          </cell>
          <cell r="J32" t="str">
            <v>30,03,01</v>
          </cell>
          <cell r="K32" t="str">
            <v>Астахов АИ Бельгер ВЛ</v>
          </cell>
        </row>
        <row r="34">
          <cell r="F34" t="str">
            <v>КОЖЕМЯКО Игорь</v>
          </cell>
          <cell r="H34" t="str">
            <v>Новосибирск "Динамо"</v>
          </cell>
          <cell r="J34" t="str">
            <v>10,06,01</v>
          </cell>
          <cell r="K34" t="str">
            <v>Кузнецов ВМ</v>
          </cell>
        </row>
        <row r="36">
          <cell r="F36" t="str">
            <v>КОСТИКОВ Никита</v>
          </cell>
          <cell r="H36" t="str">
            <v>Омск ДЮСШ-1</v>
          </cell>
          <cell r="I36">
            <v>2</v>
          </cell>
          <cell r="J36" t="str">
            <v>07,02,02</v>
          </cell>
          <cell r="K36" t="str">
            <v>ВМ Сидоров ДМ Сидоров</v>
          </cell>
        </row>
        <row r="38">
          <cell r="F38" t="str">
            <v>КАЗАТОВ Темирлан</v>
          </cell>
          <cell r="H38" t="str">
            <v>Р Алтай</v>
          </cell>
          <cell r="I38">
            <v>1</v>
          </cell>
          <cell r="J38" t="str">
            <v>03,02,02</v>
          </cell>
          <cell r="K38" t="str">
            <v xml:space="preserve">Исов АВ  </v>
          </cell>
        </row>
        <row r="40">
          <cell r="F40" t="str">
            <v>ПОСКОТИН Дмитрий</v>
          </cell>
          <cell r="H40" t="str">
            <v>Новосибирск "Первомаец"</v>
          </cell>
          <cell r="I40">
            <v>1</v>
          </cell>
          <cell r="K40" t="str">
            <v>Кулутаев ЭБ</v>
          </cell>
        </row>
        <row r="42">
          <cell r="F42" t="str">
            <v>ЯКГУНОВ Эмиль</v>
          </cell>
          <cell r="H42" t="str">
            <v>Р Алтай</v>
          </cell>
          <cell r="I42">
            <v>1</v>
          </cell>
          <cell r="J42" t="str">
            <v>09,03,01</v>
          </cell>
          <cell r="K42" t="str">
            <v>Бачимов ГЮ</v>
          </cell>
        </row>
        <row r="44">
          <cell r="F44" t="str">
            <v>ПРОХОДЦЕВ Сергей</v>
          </cell>
          <cell r="H44" t="str">
            <v>Р Алтай</v>
          </cell>
          <cell r="I44">
            <v>1</v>
          </cell>
          <cell r="J44" t="str">
            <v>09,04,02</v>
          </cell>
          <cell r="K44" t="str">
            <v>Кыпчаков АА</v>
          </cell>
        </row>
        <row r="46">
          <cell r="F46" t="str">
            <v>КУРТУГАШЕВ Аркадий</v>
          </cell>
          <cell r="H46" t="str">
            <v>Новокузнецк УОР</v>
          </cell>
          <cell r="I46">
            <v>1</v>
          </cell>
          <cell r="K46" t="str">
            <v>Кучинов АА Буцик АВ</v>
          </cell>
        </row>
        <row r="48">
          <cell r="F48" t="str">
            <v>СИНГУР Артем</v>
          </cell>
          <cell r="H48" t="str">
            <v>Барнаул КДЮСШ</v>
          </cell>
          <cell r="I48">
            <v>1</v>
          </cell>
          <cell r="J48" t="str">
            <v>22,05,01</v>
          </cell>
          <cell r="K48" t="str">
            <v>Сингур КН</v>
          </cell>
        </row>
        <row r="50">
          <cell r="F50" t="str">
            <v>ТРЫХМАНОВ Змиль</v>
          </cell>
          <cell r="H50" t="str">
            <v>Барнаул АУОР</v>
          </cell>
          <cell r="I50">
            <v>1</v>
          </cell>
          <cell r="J50" t="str">
            <v>12,02,02</v>
          </cell>
          <cell r="K50" t="str">
            <v>Ажанаров АН Вольных ЕН</v>
          </cell>
        </row>
        <row r="52">
          <cell r="F52" t="str">
            <v>КУНГУРЦЕВ Егор</v>
          </cell>
          <cell r="H52" t="str">
            <v xml:space="preserve">Новоалтайск </v>
          </cell>
          <cell r="J52" t="str">
            <v>06,10,02</v>
          </cell>
          <cell r="K52" t="str">
            <v>Гудочкин МА Гудочкин АГ</v>
          </cell>
        </row>
        <row r="54">
          <cell r="F54" t="str">
            <v>САРИКОВ Илья</v>
          </cell>
          <cell r="H54" t="str">
            <v>Новокузнецк УОР</v>
          </cell>
          <cell r="I54">
            <v>1</v>
          </cell>
          <cell r="J54" t="str">
            <v>26,06,02</v>
          </cell>
          <cell r="K54" t="str">
            <v>Буцик АВ Кучинов АА Малчинов АА</v>
          </cell>
        </row>
        <row r="56">
          <cell r="F56" t="str">
            <v>МАДИНСКИЙ Андрей</v>
          </cell>
          <cell r="H56" t="str">
            <v>Омск ДЮСШ-1</v>
          </cell>
          <cell r="I56">
            <v>2</v>
          </cell>
          <cell r="J56" t="str">
            <v>30,07,02</v>
          </cell>
          <cell r="K56" t="str">
            <v>ВМ Сидоров ДМ Сидоров</v>
          </cell>
        </row>
        <row r="58">
          <cell r="F58" t="str">
            <v>ЮТКЕНОВ Данил</v>
          </cell>
          <cell r="H58" t="str">
            <v>Р Алтай</v>
          </cell>
          <cell r="I58">
            <v>1</v>
          </cell>
          <cell r="J58" t="str">
            <v>13,08,03</v>
          </cell>
          <cell r="K58" t="str">
            <v>Мендешев ММ Термишев СА</v>
          </cell>
        </row>
        <row r="60">
          <cell r="F60" t="str">
            <v>ФОМИН Богдан</v>
          </cell>
          <cell r="H60" t="str">
            <v xml:space="preserve">Новоалтайск </v>
          </cell>
          <cell r="J60" t="str">
            <v>15,07,03</v>
          </cell>
          <cell r="K60" t="str">
            <v>Гудочкин МА Гудочкин АГ</v>
          </cell>
        </row>
        <row r="64">
          <cell r="F64" t="str">
            <v>АНДРИАНОВ Сергей</v>
          </cell>
          <cell r="H64" t="str">
            <v>Барнаул КДЮСШ</v>
          </cell>
          <cell r="J64" t="str">
            <v>17,12,01</v>
          </cell>
          <cell r="K64" t="str">
            <v>Сингур КН</v>
          </cell>
        </row>
      </sheetData>
      <sheetData sheetId="33">
        <row r="10">
          <cell r="F10" t="str">
            <v>СИДОРОВ Виктор</v>
          </cell>
          <cell r="G10" t="str">
            <v>НСО</v>
          </cell>
          <cell r="H10" t="str">
            <v>Новосибирск "Динамо"</v>
          </cell>
          <cell r="J10" t="str">
            <v>23,12,01</v>
          </cell>
          <cell r="K10" t="str">
            <v>Кузнецов ВМ</v>
          </cell>
        </row>
        <row r="12">
          <cell r="F12" t="str">
            <v>ДЕКТЯРЬ Андрей</v>
          </cell>
          <cell r="G12" t="str">
            <v>КЕМ</v>
          </cell>
          <cell r="H12" t="str">
            <v>Новокузнецк УОР</v>
          </cell>
          <cell r="I12">
            <v>1</v>
          </cell>
          <cell r="J12" t="str">
            <v>07,12,01</v>
          </cell>
          <cell r="K12" t="str">
            <v>Кучинов АА Буцик АВ Малчинов АА</v>
          </cell>
        </row>
        <row r="14">
          <cell r="F14" t="str">
            <v>РЯПИН Александр</v>
          </cell>
          <cell r="G14" t="str">
            <v>АК</v>
          </cell>
          <cell r="H14" t="str">
            <v>Бийск СП "СШ №1"</v>
          </cell>
          <cell r="J14" t="str">
            <v>15,01,01</v>
          </cell>
          <cell r="K14" t="str">
            <v>Околелов ВВ</v>
          </cell>
        </row>
        <row r="16">
          <cell r="F16" t="str">
            <v>ТИХАНОВ Антон</v>
          </cell>
          <cell r="G16" t="str">
            <v>АК</v>
          </cell>
          <cell r="H16" t="str">
            <v>Барнаул СШ-10.</v>
          </cell>
          <cell r="J16" t="str">
            <v>16,07,2003</v>
          </cell>
          <cell r="K16" t="str">
            <v>Пасмуров ИС Полтев НС Горохов ДИ</v>
          </cell>
        </row>
        <row r="18">
          <cell r="F18" t="str">
            <v>ГОРБАЧЕВ Евгений</v>
          </cell>
          <cell r="G18" t="str">
            <v>НСО</v>
          </cell>
          <cell r="H18" t="str">
            <v>Новосибирск ЦСБ</v>
          </cell>
          <cell r="I18" t="str">
            <v>кмс</v>
          </cell>
          <cell r="J18" t="str">
            <v>01,06,01</v>
          </cell>
          <cell r="K18" t="str">
            <v>Шардин АВ Шардин ЕВ Петров АМ</v>
          </cell>
        </row>
        <row r="20">
          <cell r="F20" t="str">
            <v>СЕРКОВ Никита</v>
          </cell>
          <cell r="G20" t="str">
            <v>НСО</v>
          </cell>
          <cell r="H20" t="str">
            <v>Новосибирск "Сибиряки"</v>
          </cell>
          <cell r="I20">
            <v>1</v>
          </cell>
          <cell r="K20" t="str">
            <v>Швецов АА</v>
          </cell>
        </row>
        <row r="22">
          <cell r="F22" t="str">
            <v>АНДРЮЩЕНКО Леонид</v>
          </cell>
          <cell r="G22" t="str">
            <v>АК</v>
          </cell>
          <cell r="H22" t="str">
            <v>Алейск с/к Чемпион</v>
          </cell>
          <cell r="J22" t="str">
            <v>06,08,03</v>
          </cell>
          <cell r="K22" t="str">
            <v>Бурдастых ВА Тантыев АА Торопов АБ</v>
          </cell>
        </row>
        <row r="24">
          <cell r="F24" t="str">
            <v>ГЛУХАРЕВ Александр</v>
          </cell>
          <cell r="G24" t="str">
            <v>АК</v>
          </cell>
          <cell r="H24" t="str">
            <v>Топчиха ДЮСШ</v>
          </cell>
          <cell r="J24" t="str">
            <v>14,05,02</v>
          </cell>
          <cell r="K24" t="str">
            <v>Мушегян ДС</v>
          </cell>
        </row>
        <row r="26">
          <cell r="F26" t="str">
            <v>БАСОВ Денис</v>
          </cell>
          <cell r="G26" t="str">
            <v>АК</v>
          </cell>
          <cell r="H26" t="str">
            <v>Барнаул КДЮСШ</v>
          </cell>
          <cell r="J26" t="str">
            <v>23,02,02</v>
          </cell>
          <cell r="K26" t="str">
            <v>Лимонов ЮР</v>
          </cell>
        </row>
        <row r="28">
          <cell r="F28" t="str">
            <v>МАРТИРОСЯН Артур</v>
          </cell>
          <cell r="G28" t="str">
            <v>АК</v>
          </cell>
          <cell r="H28" t="str">
            <v xml:space="preserve">Новоалтайск </v>
          </cell>
          <cell r="J28" t="str">
            <v>07,04,01</v>
          </cell>
          <cell r="K28" t="str">
            <v>Гудочкин МА Гудочкин АГ</v>
          </cell>
        </row>
        <row r="30">
          <cell r="F30" t="str">
            <v>КОШКИНБАЕВ Ермахан</v>
          </cell>
          <cell r="G30" t="str">
            <v>KAZ</v>
          </cell>
          <cell r="H30" t="str">
            <v>Казахстан Семей</v>
          </cell>
          <cell r="I30" t="str">
            <v>кмс</v>
          </cell>
          <cell r="J30" t="str">
            <v>22,12,02</v>
          </cell>
          <cell r="K30" t="str">
            <v>Жарболов М.</v>
          </cell>
        </row>
        <row r="32">
          <cell r="F32" t="str">
            <v>ГРИГОРЬЕВ Илья</v>
          </cell>
          <cell r="G32" t="str">
            <v>АК</v>
          </cell>
          <cell r="H32" t="str">
            <v>Бийск СП "СШ №1"</v>
          </cell>
          <cell r="J32" t="str">
            <v>02,08,02</v>
          </cell>
          <cell r="K32" t="str">
            <v>Околелов ВВ</v>
          </cell>
        </row>
        <row r="34">
          <cell r="F34" t="str">
            <v>АЛИЕВ Владислав</v>
          </cell>
          <cell r="G34" t="str">
            <v>АК</v>
          </cell>
          <cell r="H34" t="str">
            <v xml:space="preserve">Новоалтайск </v>
          </cell>
          <cell r="J34" t="str">
            <v>28,06,02</v>
          </cell>
          <cell r="K34" t="str">
            <v>Лебединский ВВ</v>
          </cell>
        </row>
        <row r="36">
          <cell r="F36" t="str">
            <v>ЩЕТИНИН Владимир</v>
          </cell>
          <cell r="G36" t="str">
            <v>АК</v>
          </cell>
          <cell r="H36" t="str">
            <v>Барнаул КДЮСШ</v>
          </cell>
          <cell r="J36" t="str">
            <v>24,01,02</v>
          </cell>
          <cell r="K36" t="str">
            <v>Сингур КН</v>
          </cell>
        </row>
        <row r="38">
          <cell r="F38" t="str">
            <v>МАСЛОВ Андрей</v>
          </cell>
          <cell r="G38" t="str">
            <v>АК</v>
          </cell>
          <cell r="H38" t="str">
            <v>Тюменцевский р-он</v>
          </cell>
          <cell r="J38" t="str">
            <v>20,04,03</v>
          </cell>
          <cell r="K38" t="str">
            <v>Бабин АВ</v>
          </cell>
        </row>
        <row r="40">
          <cell r="F40" t="str">
            <v>СОТСКОВ Даниил</v>
          </cell>
          <cell r="G40" t="str">
            <v>ТОМ</v>
          </cell>
          <cell r="H40" t="str">
            <v>ЗАТО Северск "Янтарь"</v>
          </cell>
          <cell r="I40" t="str">
            <v>кмс</v>
          </cell>
          <cell r="J40" t="str">
            <v>08,02,01</v>
          </cell>
          <cell r="K40" t="str">
            <v>Абсалихов АФ</v>
          </cell>
        </row>
        <row r="42">
          <cell r="F42" t="str">
            <v>КОШЕВ Денис</v>
          </cell>
          <cell r="G42" t="str">
            <v>КЕМ</v>
          </cell>
          <cell r="H42" t="str">
            <v>Новокузнецк УОР</v>
          </cell>
          <cell r="I42">
            <v>1</v>
          </cell>
          <cell r="J42" t="str">
            <v>13,03,01</v>
          </cell>
          <cell r="K42" t="str">
            <v>Буцик АВ Кучинов АА Асканаков СЕ</v>
          </cell>
        </row>
        <row r="44">
          <cell r="F44" t="str">
            <v>ЧИСТЯКОВ Алексей</v>
          </cell>
          <cell r="G44" t="str">
            <v>НСО</v>
          </cell>
          <cell r="H44" t="str">
            <v>Новосибирск "Спутник"</v>
          </cell>
          <cell r="I44" t="str">
            <v>кмс</v>
          </cell>
          <cell r="K44" t="str">
            <v>Попов ВА Прокопов ЮС Римша КО Душухин МА</v>
          </cell>
        </row>
        <row r="46">
          <cell r="F46" t="str">
            <v>СТАРИКОВ Сергей</v>
          </cell>
          <cell r="G46" t="str">
            <v>АК</v>
          </cell>
          <cell r="H46" t="str">
            <v>Алейск с/к Чемпион</v>
          </cell>
          <cell r="J46" t="str">
            <v>17,05,02</v>
          </cell>
          <cell r="K46" t="str">
            <v>Бурдастых ВА Тантыев АА Торопов АБ</v>
          </cell>
        </row>
        <row r="48">
          <cell r="F48" t="str">
            <v>КУНГУРЦЕВ Егор</v>
          </cell>
          <cell r="G48" t="str">
            <v>АК</v>
          </cell>
          <cell r="H48" t="str">
            <v xml:space="preserve">Новоалтайск </v>
          </cell>
          <cell r="J48" t="str">
            <v>06,10,02</v>
          </cell>
          <cell r="K48" t="str">
            <v>Гудочкин МА Гудочкин АГ</v>
          </cell>
        </row>
        <row r="50">
          <cell r="F50" t="str">
            <v>БЕСКРОВНЫХ Евгений</v>
          </cell>
          <cell r="G50" t="str">
            <v>АК</v>
          </cell>
          <cell r="H50" t="str">
            <v xml:space="preserve">Новоалтайск </v>
          </cell>
          <cell r="J50" t="str">
            <v>08,12,01</v>
          </cell>
          <cell r="K50" t="str">
            <v>Лебединский ВВ</v>
          </cell>
        </row>
      </sheetData>
      <sheetData sheetId="34">
        <row r="10">
          <cell r="F10" t="str">
            <v>ДЕМЧИНОВ алан</v>
          </cell>
          <cell r="G10" t="str">
            <v>РА</v>
          </cell>
          <cell r="H10" t="str">
            <v>Р Алтай</v>
          </cell>
          <cell r="I10">
            <v>1</v>
          </cell>
          <cell r="J10" t="str">
            <v>03,07,02</v>
          </cell>
          <cell r="K10" t="str">
            <v xml:space="preserve">Исов АВ  </v>
          </cell>
        </row>
        <row r="12">
          <cell r="F12" t="str">
            <v>АТЛАСОВ Владислав</v>
          </cell>
          <cell r="G12" t="str">
            <v>АК</v>
          </cell>
          <cell r="H12" t="str">
            <v xml:space="preserve">Новоалтайск </v>
          </cell>
          <cell r="J12" t="str">
            <v>22,08,01</v>
          </cell>
          <cell r="K12" t="str">
            <v>Гудочкин МА Гудочкин АГ</v>
          </cell>
        </row>
        <row r="14">
          <cell r="F14" t="str">
            <v>ФЕДОТОВ Иван</v>
          </cell>
          <cell r="G14" t="str">
            <v>АК</v>
          </cell>
          <cell r="H14" t="str">
            <v>Камень-на-Оби</v>
          </cell>
          <cell r="I14">
            <v>1</v>
          </cell>
          <cell r="J14" t="str">
            <v>15,01,02</v>
          </cell>
          <cell r="K14" t="str">
            <v>Шмаков ЕВ</v>
          </cell>
        </row>
        <row r="16">
          <cell r="F16" t="str">
            <v>ХОН Константин</v>
          </cell>
          <cell r="G16" t="str">
            <v>АК</v>
          </cell>
          <cell r="H16" t="str">
            <v>Барнаул АУОР</v>
          </cell>
          <cell r="I16">
            <v>1</v>
          </cell>
          <cell r="J16" t="str">
            <v>07,02,01</v>
          </cell>
          <cell r="K16" t="str">
            <v>Галеев РС Вязигин ЕВ</v>
          </cell>
        </row>
        <row r="18">
          <cell r="F18" t="str">
            <v>ЧЕКАЛЕВ Данил</v>
          </cell>
          <cell r="G18" t="str">
            <v>КЕМ</v>
          </cell>
          <cell r="H18" t="str">
            <v>Ленинск-Кузнецкий</v>
          </cell>
          <cell r="I18">
            <v>1</v>
          </cell>
          <cell r="J18" t="str">
            <v>28,03,02</v>
          </cell>
          <cell r="K18" t="str">
            <v>Ячменев СИ Агафонов АВ Буцик АВ</v>
          </cell>
        </row>
        <row r="20">
          <cell r="F20" t="str">
            <v>БУИНЦЕВ Динил</v>
          </cell>
          <cell r="G20" t="str">
            <v>НСО</v>
          </cell>
          <cell r="H20" t="str">
            <v>Новосибирск ЦСБ</v>
          </cell>
          <cell r="I20" t="str">
            <v>кмс</v>
          </cell>
          <cell r="J20" t="str">
            <v>25,02,01</v>
          </cell>
          <cell r="K20" t="str">
            <v>Шардин АВ Шардин ЕВ Петров АМ</v>
          </cell>
        </row>
        <row r="22">
          <cell r="F22" t="str">
            <v>САВИНЦЕВ Илья</v>
          </cell>
          <cell r="G22" t="str">
            <v>КЕМ</v>
          </cell>
          <cell r="H22" t="str">
            <v>Новокузнецк с/к Крепость</v>
          </cell>
          <cell r="I22">
            <v>1</v>
          </cell>
          <cell r="J22" t="str">
            <v>28,03,01</v>
          </cell>
          <cell r="K22" t="str">
            <v>Савушкин СД Маскаев АМ</v>
          </cell>
        </row>
        <row r="24">
          <cell r="F24" t="str">
            <v>ЛАНДИН Эдуард</v>
          </cell>
          <cell r="G24" t="str">
            <v>АК</v>
          </cell>
          <cell r="H24" t="str">
            <v>Барнаул СШ-10.</v>
          </cell>
          <cell r="J24" t="str">
            <v>14,12,2001</v>
          </cell>
          <cell r="K24" t="str">
            <v>Пасмуров ИС Полтев НС Горохов ДИ</v>
          </cell>
        </row>
        <row r="26">
          <cell r="F26" t="str">
            <v>ЧУПАХИН Влад</v>
          </cell>
          <cell r="G26" t="str">
            <v>АК</v>
          </cell>
          <cell r="H26" t="str">
            <v>Рубцовск СП "СШ №2"</v>
          </cell>
          <cell r="I26">
            <v>1</v>
          </cell>
          <cell r="J26" t="str">
            <v>02,05,02</v>
          </cell>
          <cell r="K26" t="str">
            <v>Вольф ОВ</v>
          </cell>
        </row>
        <row r="28">
          <cell r="F28" t="str">
            <v>ПОНАМАРЕВ Роман</v>
          </cell>
          <cell r="G28" t="str">
            <v>ТОМ</v>
          </cell>
          <cell r="H28" t="str">
            <v>ЗАТО Северск "Янтарь"</v>
          </cell>
          <cell r="I28" t="str">
            <v>кмс</v>
          </cell>
          <cell r="J28" t="str">
            <v>17,07,01</v>
          </cell>
          <cell r="K28" t="str">
            <v>Абсалихов АФ</v>
          </cell>
        </row>
        <row r="30">
          <cell r="F30" t="str">
            <v>ГРИГОРЯН Гриша</v>
          </cell>
          <cell r="G30" t="str">
            <v>НСО</v>
          </cell>
          <cell r="H30" t="str">
            <v>Новосибирск ЦСБ</v>
          </cell>
          <cell r="I30" t="str">
            <v>кмс</v>
          </cell>
          <cell r="J30" t="str">
            <v>14,02,02</v>
          </cell>
          <cell r="K30" t="str">
            <v>Шардин АВ Шардин ЕВ Петров АМ</v>
          </cell>
        </row>
        <row r="32">
          <cell r="F32" t="str">
            <v>АСОКИН Антон</v>
          </cell>
          <cell r="G32" t="str">
            <v>АК</v>
          </cell>
          <cell r="H32" t="str">
            <v>Барнаул АУОР</v>
          </cell>
          <cell r="I32">
            <v>1</v>
          </cell>
          <cell r="J32" t="str">
            <v>01,09,01</v>
          </cell>
          <cell r="K32" t="str">
            <v>Пантелеев АФ Васильев НИ</v>
          </cell>
        </row>
        <row r="34">
          <cell r="F34" t="str">
            <v>ВАКУРИН Степан</v>
          </cell>
          <cell r="G34" t="str">
            <v>КЕМ</v>
          </cell>
          <cell r="H34" t="str">
            <v>Новокузнецк УОР</v>
          </cell>
          <cell r="I34">
            <v>1</v>
          </cell>
          <cell r="J34" t="str">
            <v>21,01,02</v>
          </cell>
          <cell r="K34" t="str">
            <v>Кучинов АА Буцик АВ Асканаков СЕ</v>
          </cell>
        </row>
        <row r="36">
          <cell r="F36" t="str">
            <v>АТАМАНЧУК Олег</v>
          </cell>
          <cell r="G36" t="str">
            <v>НСО</v>
          </cell>
          <cell r="H36" t="str">
            <v>Новосибирск "Сибиряки"</v>
          </cell>
          <cell r="I36">
            <v>1</v>
          </cell>
          <cell r="K36" t="str">
            <v>Швецов АА</v>
          </cell>
        </row>
        <row r="38">
          <cell r="F38" t="str">
            <v>БАРДАЦКИЙ Данил</v>
          </cell>
          <cell r="G38" t="str">
            <v>ТОМ</v>
          </cell>
          <cell r="H38" t="str">
            <v>Томск</v>
          </cell>
          <cell r="I38" t="str">
            <v>кмс</v>
          </cell>
          <cell r="J38" t="str">
            <v>25,04,01</v>
          </cell>
          <cell r="K38" t="str">
            <v>Алферов МТ Воропаев ЕС</v>
          </cell>
        </row>
        <row r="40">
          <cell r="F40" t="str">
            <v>МЕТАЕВ Максим</v>
          </cell>
          <cell r="G40" t="str">
            <v>НСО</v>
          </cell>
          <cell r="H40" t="str">
            <v>Новосибирск "Динамо"</v>
          </cell>
          <cell r="J40" t="str">
            <v>26,02,02</v>
          </cell>
          <cell r="K40" t="str">
            <v>Кузнецов ВМ</v>
          </cell>
        </row>
        <row r="42">
          <cell r="F42" t="str">
            <v>БАБАРЫКО Алексей</v>
          </cell>
          <cell r="G42" t="str">
            <v>НСО</v>
          </cell>
          <cell r="H42" t="str">
            <v>р.п. Горный</v>
          </cell>
          <cell r="I42">
            <v>1</v>
          </cell>
          <cell r="J42" t="str">
            <v>24,01,01</v>
          </cell>
          <cell r="K42" t="str">
            <v>Астахов АИ Бельгер ВЛ</v>
          </cell>
        </row>
        <row r="44">
          <cell r="F44" t="str">
            <v>ОЧЕНАШ Александр</v>
          </cell>
          <cell r="G44" t="str">
            <v>НСО</v>
          </cell>
          <cell r="H44" t="str">
            <v>Новосибирск "Сибиряки"</v>
          </cell>
          <cell r="I44">
            <v>1</v>
          </cell>
          <cell r="K44" t="str">
            <v>Швецов АА</v>
          </cell>
        </row>
        <row r="46">
          <cell r="F46" t="str">
            <v>ДАВУДОВ Ахмед</v>
          </cell>
          <cell r="G46" t="str">
            <v>АК</v>
          </cell>
          <cell r="H46" t="str">
            <v>Барнаул КДЮСШ</v>
          </cell>
          <cell r="J46" t="str">
            <v>14,02,02</v>
          </cell>
          <cell r="K46" t="str">
            <v>Лимонов ЮР</v>
          </cell>
        </row>
      </sheetData>
      <sheetData sheetId="35">
        <row r="10">
          <cell r="F10" t="str">
            <v>БОТОВСКИЙ Данил</v>
          </cell>
          <cell r="H10" t="str">
            <v>Бийск ДЮСШ-1</v>
          </cell>
          <cell r="J10">
            <v>38068</v>
          </cell>
        </row>
        <row r="12">
          <cell r="F12" t="str">
            <v>СУШКО Никита</v>
          </cell>
          <cell r="H12" t="str">
            <v>Барнаул ДЮСШ-10</v>
          </cell>
        </row>
        <row r="14">
          <cell r="F14" t="str">
            <v>ГЛУЩЕНКО Дмитрий</v>
          </cell>
          <cell r="H14" t="str">
            <v>Барнаул КДЮСШ</v>
          </cell>
          <cell r="J14">
            <v>38233</v>
          </cell>
        </row>
        <row r="16">
          <cell r="F16" t="str">
            <v xml:space="preserve">КИРЕЕВ Илья </v>
          </cell>
          <cell r="H16" t="str">
            <v>Камень-на-Оби</v>
          </cell>
          <cell r="J16">
            <v>38210</v>
          </cell>
        </row>
        <row r="18">
          <cell r="F18" t="str">
            <v>РЫБАЛКИН Иван</v>
          </cell>
          <cell r="H18" t="str">
            <v>ЗАТО Сибирский</v>
          </cell>
          <cell r="J18">
            <v>38292</v>
          </cell>
        </row>
        <row r="20">
          <cell r="F20" t="str">
            <v>АНГУЗОВ Иван</v>
          </cell>
          <cell r="H20" t="str">
            <v>Алейск</v>
          </cell>
          <cell r="J20">
            <v>38202</v>
          </cell>
        </row>
        <row r="22">
          <cell r="F22" t="str">
            <v>ГОРБУНОВ Сергей</v>
          </cell>
          <cell r="H22" t="str">
            <v>Новоалтайск</v>
          </cell>
          <cell r="J22">
            <v>37347</v>
          </cell>
        </row>
        <row r="24">
          <cell r="F24" t="str">
            <v>ВОРОНКИН Эмиль</v>
          </cell>
          <cell r="H24" t="str">
            <v>Камень-на-Оби</v>
          </cell>
          <cell r="J24">
            <v>37424</v>
          </cell>
        </row>
        <row r="26">
          <cell r="F26" t="str">
            <v>НЕЧАЕВ Тимур</v>
          </cell>
          <cell r="H26" t="str">
            <v>Новоалтайск</v>
          </cell>
          <cell r="J26">
            <v>37347</v>
          </cell>
        </row>
        <row r="28">
          <cell r="F28" t="str">
            <v>БРЫЖИНСКИЙ Алесандр</v>
          </cell>
          <cell r="H28" t="str">
            <v>Бийск ДЮСШ-1</v>
          </cell>
          <cell r="J28">
            <v>38003</v>
          </cell>
        </row>
        <row r="30">
          <cell r="F30" t="str">
            <v>ЕРМАКОВ Максим</v>
          </cell>
          <cell r="H30" t="str">
            <v>Тюменцевский р-он</v>
          </cell>
          <cell r="J30">
            <v>38070</v>
          </cell>
        </row>
        <row r="32">
          <cell r="F32" t="str">
            <v>ВЕРЕД Никита</v>
          </cell>
          <cell r="H32" t="str">
            <v>Барнаул ДЮСШ-10</v>
          </cell>
        </row>
      </sheetData>
      <sheetData sheetId="36">
        <row r="10">
          <cell r="F10" t="str">
            <v>СТРЕПКОВ Никита</v>
          </cell>
          <cell r="H10" t="str">
            <v>Тюменцевский р-он</v>
          </cell>
          <cell r="J10">
            <v>37630</v>
          </cell>
        </row>
        <row r="12">
          <cell r="F12" t="str">
            <v>ТЫНТИН Даниил</v>
          </cell>
          <cell r="H12" t="str">
            <v>Камень-на-Оби</v>
          </cell>
          <cell r="J12">
            <v>37630</v>
          </cell>
        </row>
        <row r="14">
          <cell r="F14" t="str">
            <v>СЫЧЕВ Никита</v>
          </cell>
          <cell r="H14" t="str">
            <v>Барнаул КДЮСШ</v>
          </cell>
          <cell r="J14">
            <v>37822</v>
          </cell>
        </row>
        <row r="16">
          <cell r="F16" t="str">
            <v>ГУРИН Максим</v>
          </cell>
          <cell r="H16" t="str">
            <v>Барнаул КДЮСШ</v>
          </cell>
          <cell r="J16">
            <v>37542</v>
          </cell>
        </row>
        <row r="18">
          <cell r="F18" t="str">
            <v>КУДРЯШОВ Сергей</v>
          </cell>
          <cell r="H18" t="str">
            <v>Камень-на-Оби</v>
          </cell>
          <cell r="J18">
            <v>37944</v>
          </cell>
        </row>
        <row r="20">
          <cell r="F20" t="str">
            <v>ЛЮБИМОВ Дмитрий</v>
          </cell>
          <cell r="H20" t="str">
            <v>Камень-на-Оби</v>
          </cell>
          <cell r="J20">
            <v>37811</v>
          </cell>
        </row>
        <row r="22">
          <cell r="F22" t="str">
            <v>МАРТИРОСЯН Арсен</v>
          </cell>
          <cell r="H22" t="str">
            <v>Новоалтайск</v>
          </cell>
          <cell r="J22">
            <v>37664</v>
          </cell>
        </row>
        <row r="24">
          <cell r="F24" t="str">
            <v>ШИБКИХ Станислав</v>
          </cell>
          <cell r="H24" t="str">
            <v>Новоалтайск</v>
          </cell>
          <cell r="J24">
            <v>37604</v>
          </cell>
        </row>
      </sheetData>
      <sheetData sheetId="37"/>
      <sheetData sheetId="38">
        <row r="10">
          <cell r="F10" t="str">
            <v>ПРОКОФЬЕВ Максим</v>
          </cell>
          <cell r="G10" t="str">
            <v>КЕМ</v>
          </cell>
          <cell r="H10" t="str">
            <v>Новокузнецк с/к Крепость</v>
          </cell>
          <cell r="I10">
            <v>1</v>
          </cell>
          <cell r="J10" t="str">
            <v>17,12,01</v>
          </cell>
          <cell r="K10" t="str">
            <v>Савушкин СД Маскаев АМ</v>
          </cell>
        </row>
        <row r="12">
          <cell r="F12" t="str">
            <v>ЗАТУЛА Владислав</v>
          </cell>
          <cell r="G12" t="str">
            <v>КЕМ</v>
          </cell>
          <cell r="H12" t="str">
            <v>Новокузнецк УОР</v>
          </cell>
          <cell r="I12">
            <v>1</v>
          </cell>
          <cell r="J12" t="str">
            <v>14,08,01</v>
          </cell>
          <cell r="K12" t="str">
            <v>Кучинов АА Буцик АВ</v>
          </cell>
        </row>
        <row r="14">
          <cell r="F14" t="str">
            <v>ЧЕРНОВ Егор</v>
          </cell>
          <cell r="G14" t="str">
            <v>АК</v>
          </cell>
          <cell r="H14" t="str">
            <v>Бийск СП "СШ №1"</v>
          </cell>
          <cell r="J14" t="str">
            <v>30,07,02</v>
          </cell>
          <cell r="K14" t="str">
            <v>Околелов ВВ</v>
          </cell>
        </row>
        <row r="16">
          <cell r="F16" t="str">
            <v>БРСОЯН Арман</v>
          </cell>
          <cell r="G16" t="str">
            <v>АК</v>
          </cell>
          <cell r="H16" t="str">
            <v xml:space="preserve">Новоалтайск </v>
          </cell>
          <cell r="J16" t="str">
            <v>23,07,01</v>
          </cell>
          <cell r="K16" t="str">
            <v>Лебединский ВВ</v>
          </cell>
        </row>
        <row r="18">
          <cell r="F18" t="str">
            <v>ЛАПТЕВ Никита</v>
          </cell>
          <cell r="G18" t="str">
            <v>ТОМ</v>
          </cell>
          <cell r="H18" t="str">
            <v>ЗАТО Северск "Янтарь"</v>
          </cell>
          <cell r="I18">
            <v>1</v>
          </cell>
          <cell r="J18" t="str">
            <v>10,06,01</v>
          </cell>
          <cell r="K18" t="str">
            <v>Ерошкин ОЛ</v>
          </cell>
        </row>
        <row r="20">
          <cell r="F20" t="str">
            <v>ЗУБКОВ Иван</v>
          </cell>
          <cell r="G20" t="str">
            <v>АК</v>
          </cell>
          <cell r="H20" t="str">
            <v>ЗАТО Сибирский</v>
          </cell>
          <cell r="J20" t="str">
            <v>11,04,2001</v>
          </cell>
          <cell r="K20" t="str">
            <v>Хон ЮА</v>
          </cell>
        </row>
        <row r="22">
          <cell r="F22" t="str">
            <v>ЯНЧИКОВ Максим</v>
          </cell>
          <cell r="G22" t="str">
            <v>АК</v>
          </cell>
          <cell r="H22" t="str">
            <v>Барнаул АУОР</v>
          </cell>
          <cell r="I22">
            <v>1</v>
          </cell>
          <cell r="J22" t="str">
            <v>01,02,01</v>
          </cell>
          <cell r="K22" t="str">
            <v>Пантелеев АФ Васильев НИ</v>
          </cell>
        </row>
        <row r="24">
          <cell r="F24" t="str">
            <v>КАРЦЕВ Матвей</v>
          </cell>
          <cell r="G24" t="str">
            <v>АК</v>
          </cell>
          <cell r="H24" t="str">
            <v>Камень-на-Оби</v>
          </cell>
          <cell r="I24">
            <v>1</v>
          </cell>
          <cell r="J24" t="str">
            <v>17,12,02</v>
          </cell>
          <cell r="K24" t="str">
            <v>Мусатов ВИ</v>
          </cell>
        </row>
        <row r="26">
          <cell r="F26" t="str">
            <v>БАГАЙ Владимир</v>
          </cell>
          <cell r="G26" t="str">
            <v>РА</v>
          </cell>
          <cell r="H26" t="str">
            <v>Р Алтай</v>
          </cell>
          <cell r="I26">
            <v>1</v>
          </cell>
          <cell r="J26" t="str">
            <v>17,01,02</v>
          </cell>
          <cell r="K26" t="str">
            <v>Кызлаков ВГ</v>
          </cell>
        </row>
        <row r="28">
          <cell r="F28" t="str">
            <v>БУЛОХ Владлен</v>
          </cell>
          <cell r="G28" t="str">
            <v>АК</v>
          </cell>
          <cell r="H28" t="str">
            <v>Барнаул КДЮСШ</v>
          </cell>
          <cell r="J28" t="str">
            <v>02,11,2002</v>
          </cell>
          <cell r="K28" t="str">
            <v>Белозерцев БВ</v>
          </cell>
        </row>
        <row r="30">
          <cell r="F30" t="str">
            <v>ДЕРГАЧЕВ Олег</v>
          </cell>
          <cell r="G30" t="str">
            <v>НСО</v>
          </cell>
          <cell r="H30" t="str">
            <v>Новосибирск "Первомаец"</v>
          </cell>
          <cell r="J30" t="str">
            <v>19,09,02</v>
          </cell>
          <cell r="K30" t="str">
            <v>Казаков ВВ</v>
          </cell>
        </row>
        <row r="32">
          <cell r="F32" t="str">
            <v>ПРИВАЛОВ Александр</v>
          </cell>
          <cell r="G32" t="str">
            <v>АК</v>
          </cell>
          <cell r="H32" t="str">
            <v>Барнаул КДЮСШ</v>
          </cell>
          <cell r="I32">
            <v>1</v>
          </cell>
          <cell r="J32" t="str">
            <v>07,04,01</v>
          </cell>
          <cell r="K32" t="str">
            <v>Лимонов ЮР</v>
          </cell>
        </row>
        <row r="34">
          <cell r="F34" t="str">
            <v>НИКОЛАЕВ Ермак</v>
          </cell>
          <cell r="G34" t="str">
            <v>НСО</v>
          </cell>
          <cell r="H34" t="str">
            <v>Новосибирск "Первомаец"</v>
          </cell>
          <cell r="I34">
            <v>1</v>
          </cell>
          <cell r="J34" t="str">
            <v>01,05,2002</v>
          </cell>
          <cell r="K34" t="str">
            <v>Казаков ВВ</v>
          </cell>
        </row>
        <row r="36">
          <cell r="F36" t="str">
            <v>АМАНЧИН Вадим</v>
          </cell>
          <cell r="G36" t="str">
            <v>РА</v>
          </cell>
          <cell r="H36" t="str">
            <v>Р Алтай</v>
          </cell>
          <cell r="I36">
            <v>1</v>
          </cell>
          <cell r="J36" t="str">
            <v>08,02,02</v>
          </cell>
          <cell r="K36" t="str">
            <v xml:space="preserve">Исов АВ  </v>
          </cell>
        </row>
        <row r="38">
          <cell r="F38" t="str">
            <v>СОЛОВЬЕВ Илья</v>
          </cell>
          <cell r="G38" t="str">
            <v>НСО</v>
          </cell>
          <cell r="H38" t="str">
            <v>Новосибирская обл.</v>
          </cell>
          <cell r="I38">
            <v>1</v>
          </cell>
          <cell r="J38" t="str">
            <v>12,05,2001</v>
          </cell>
          <cell r="K38" t="str">
            <v>Гуц АИ Кокорин Р</v>
          </cell>
        </row>
        <row r="40">
          <cell r="F40" t="str">
            <v>ИРКИТОВ Айат</v>
          </cell>
          <cell r="G40" t="str">
            <v>РА</v>
          </cell>
          <cell r="H40" t="str">
            <v>Р Алтай</v>
          </cell>
          <cell r="I40">
            <v>1</v>
          </cell>
          <cell r="J40" t="str">
            <v>15,10,02</v>
          </cell>
          <cell r="K40" t="str">
            <v>Ажанаров АН Исов АВ</v>
          </cell>
        </row>
        <row r="42">
          <cell r="F42" t="str">
            <v>СЕМЕНЧЕНКО Андрей</v>
          </cell>
          <cell r="G42" t="str">
            <v>АК</v>
          </cell>
          <cell r="H42" t="str">
            <v xml:space="preserve">Новоалтайск </v>
          </cell>
          <cell r="J42" t="str">
            <v>05,12,01</v>
          </cell>
          <cell r="K42" t="str">
            <v>Гудочкин МА Гудочкин АГ</v>
          </cell>
        </row>
        <row r="44">
          <cell r="F44" t="str">
            <v>МИГАЛЕВ Владислав</v>
          </cell>
          <cell r="G44" t="str">
            <v>АК</v>
          </cell>
          <cell r="H44" t="str">
            <v>Барнаул КДЮСШ</v>
          </cell>
          <cell r="J44" t="str">
            <v>16,04,03</v>
          </cell>
          <cell r="K44" t="str">
            <v>Васильев ВВ</v>
          </cell>
        </row>
      </sheetData>
      <sheetData sheetId="39"/>
      <sheetData sheetId="40">
        <row r="10">
          <cell r="F10" t="str">
            <v>ДЬЯЧКОВ Данил</v>
          </cell>
          <cell r="H10" t="str">
            <v>Новосибирск "Первомаец"</v>
          </cell>
          <cell r="I10">
            <v>1</v>
          </cell>
          <cell r="K10" t="str">
            <v>Татаринов ИВ Казаков ВВ</v>
          </cell>
        </row>
        <row r="12">
          <cell r="F12" t="str">
            <v>МИЛЮТОЧКИН Максим</v>
          </cell>
          <cell r="H12" t="str">
            <v>Новосибирск "Динамо"</v>
          </cell>
          <cell r="J12" t="str">
            <v>17,01,01</v>
          </cell>
          <cell r="K12" t="str">
            <v>Кузнецов ВМ</v>
          </cell>
        </row>
        <row r="14">
          <cell r="F14" t="str">
            <v>АБРАМОВ Даниил</v>
          </cell>
          <cell r="H14" t="str">
            <v>Новосибирск ЦСБ</v>
          </cell>
          <cell r="I14" t="str">
            <v>кмс</v>
          </cell>
          <cell r="J14" t="str">
            <v>25,07,01</v>
          </cell>
          <cell r="K14" t="str">
            <v>Шардин АВ Шардин ЕВ Петров АМ</v>
          </cell>
        </row>
        <row r="16">
          <cell r="F16" t="str">
            <v>АЛФЕРОВ Данил</v>
          </cell>
          <cell r="H16" t="str">
            <v>Топчиха ДЮСШ</v>
          </cell>
          <cell r="J16" t="str">
            <v>08,04,03</v>
          </cell>
          <cell r="K16" t="str">
            <v>Мушегян ДС</v>
          </cell>
        </row>
        <row r="18">
          <cell r="F18" t="str">
            <v>ШВЕЦ Никита</v>
          </cell>
          <cell r="H18" t="str">
            <v>Барнаул АУОР</v>
          </cell>
          <cell r="I18">
            <v>1</v>
          </cell>
          <cell r="J18" t="str">
            <v>25,09,02</v>
          </cell>
          <cell r="K18" t="str">
            <v>Бурдастых ВА Вольных ЕН</v>
          </cell>
        </row>
        <row r="20">
          <cell r="F20" t="str">
            <v>СТАТИВКО Кирилл</v>
          </cell>
          <cell r="H20" t="str">
            <v>Барнаул СШ-10.</v>
          </cell>
          <cell r="J20" t="str">
            <v>26,06,2003</v>
          </cell>
          <cell r="K20" t="str">
            <v>Пасмуров ИС Полтев НС Горохов ДИ</v>
          </cell>
        </row>
        <row r="22">
          <cell r="F22" t="str">
            <v>ЧЕРНЫШ Денис</v>
          </cell>
          <cell r="H22" t="str">
            <v>Новосибирск "Спутник"</v>
          </cell>
          <cell r="I22" t="str">
            <v>кмс</v>
          </cell>
          <cell r="K22" t="str">
            <v>Попов ВА Прокопов ЮС Римша КО Душухин МА</v>
          </cell>
        </row>
        <row r="24">
          <cell r="F24" t="str">
            <v>ШУРАНОВ Никита</v>
          </cell>
          <cell r="H24" t="str">
            <v>Барнаул КДЮСШ</v>
          </cell>
          <cell r="J24" t="str">
            <v>10,08,02</v>
          </cell>
          <cell r="K24" t="str">
            <v>Сингур КН</v>
          </cell>
        </row>
      </sheetData>
      <sheetData sheetId="41"/>
      <sheetData sheetId="42"/>
      <sheetData sheetId="43">
        <row r="10">
          <cell r="F10" t="str">
            <v>СЕМБАЕВ Даниил</v>
          </cell>
          <cell r="H10" t="str">
            <v>Новосибирск "Первомаец"</v>
          </cell>
          <cell r="I10">
            <v>1</v>
          </cell>
          <cell r="J10" t="str">
            <v>03,08,01</v>
          </cell>
          <cell r="K10" t="str">
            <v>Татаринов ИВ Казаков ВВ</v>
          </cell>
        </row>
        <row r="12">
          <cell r="F12" t="str">
            <v>ШКАКОВ Максим</v>
          </cell>
          <cell r="H12" t="str">
            <v>Р Алтай</v>
          </cell>
          <cell r="I12">
            <v>1</v>
          </cell>
          <cell r="J12" t="str">
            <v>11,01,02</v>
          </cell>
          <cell r="K12" t="str">
            <v>Ерелин АЛ Исов ВГ</v>
          </cell>
        </row>
        <row r="14">
          <cell r="F14" t="str">
            <v>НИКОЛАЙЦЕВ Дмитрий</v>
          </cell>
          <cell r="H14" t="str">
            <v>Топчиха ДЮСШ</v>
          </cell>
          <cell r="J14" t="str">
            <v>21,02,02</v>
          </cell>
          <cell r="K14" t="str">
            <v>Мушегян ДС</v>
          </cell>
        </row>
        <row r="16">
          <cell r="F16" t="str">
            <v>ХОТУЛЕВ Степан</v>
          </cell>
          <cell r="H16" t="str">
            <v>ЗАТО Северск</v>
          </cell>
          <cell r="J16" t="str">
            <v>18,12,01</v>
          </cell>
          <cell r="K16" t="str">
            <v>Бердников ЕА</v>
          </cell>
        </row>
      </sheetData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indexed="10"/>
    <pageSetUpPr fitToPage="1"/>
  </sheetPr>
  <dimension ref="B1:AG48"/>
  <sheetViews>
    <sheetView view="pageBreakPreview" zoomScale="70" zoomScaleNormal="80" zoomScaleSheetLayoutView="70" workbookViewId="0">
      <selection activeCell="V31" sqref="V31"/>
    </sheetView>
  </sheetViews>
  <sheetFormatPr defaultRowHeight="36" customHeight="1"/>
  <cols>
    <col min="1" max="1" width="1.42578125" style="198" customWidth="1"/>
    <col min="2" max="2" width="7.140625" style="198" customWidth="1"/>
    <col min="3" max="4" width="8.5703125" style="198" customWidth="1"/>
    <col min="5" max="5" width="2.85546875" style="198" customWidth="1"/>
    <col min="6" max="6" width="23" style="198" customWidth="1"/>
    <col min="7" max="9" width="12.85546875" style="216" hidden="1" customWidth="1"/>
    <col min="10" max="10" width="12.85546875" style="216" customWidth="1"/>
    <col min="11" max="11" width="12.85546875" style="217" customWidth="1"/>
    <col min="12" max="12" width="12.85546875" style="216" customWidth="1"/>
    <col min="13" max="13" width="12.85546875" style="217" customWidth="1"/>
    <col min="14" max="14" width="12.85546875" style="216" customWidth="1"/>
    <col min="15" max="20" width="12.85546875" style="217" customWidth="1"/>
    <col min="21" max="21" width="2.5703125" style="217" customWidth="1"/>
    <col min="22" max="22" width="15" style="217" customWidth="1"/>
    <col min="23" max="24" width="9.140625" style="198" customWidth="1"/>
    <col min="25" max="25" width="1.7109375" style="198" customWidth="1"/>
    <col min="26" max="26" width="2.42578125" style="198" customWidth="1"/>
    <col min="27" max="27" width="1.5703125" style="198" customWidth="1"/>
    <col min="28" max="256" width="9.140625" style="198"/>
    <col min="257" max="257" width="1.42578125" style="198" customWidth="1"/>
    <col min="258" max="258" width="7.140625" style="198" customWidth="1"/>
    <col min="259" max="260" width="8.5703125" style="198" customWidth="1"/>
    <col min="261" max="261" width="2.85546875" style="198" customWidth="1"/>
    <col min="262" max="262" width="23" style="198" customWidth="1"/>
    <col min="263" max="265" width="0" style="198" hidden="1" customWidth="1"/>
    <col min="266" max="276" width="12.85546875" style="198" customWidth="1"/>
    <col min="277" max="277" width="2.5703125" style="198" customWidth="1"/>
    <col min="278" max="278" width="15" style="198" customWidth="1"/>
    <col min="279" max="280" width="9.140625" style="198" customWidth="1"/>
    <col min="281" max="281" width="1.7109375" style="198" customWidth="1"/>
    <col min="282" max="282" width="2.42578125" style="198" customWidth="1"/>
    <col min="283" max="283" width="1.5703125" style="198" customWidth="1"/>
    <col min="284" max="512" width="9.140625" style="198"/>
    <col min="513" max="513" width="1.42578125" style="198" customWidth="1"/>
    <col min="514" max="514" width="7.140625" style="198" customWidth="1"/>
    <col min="515" max="516" width="8.5703125" style="198" customWidth="1"/>
    <col min="517" max="517" width="2.85546875" style="198" customWidth="1"/>
    <col min="518" max="518" width="23" style="198" customWidth="1"/>
    <col min="519" max="521" width="0" style="198" hidden="1" customWidth="1"/>
    <col min="522" max="532" width="12.85546875" style="198" customWidth="1"/>
    <col min="533" max="533" width="2.5703125" style="198" customWidth="1"/>
    <col min="534" max="534" width="15" style="198" customWidth="1"/>
    <col min="535" max="536" width="9.140625" style="198" customWidth="1"/>
    <col min="537" max="537" width="1.7109375" style="198" customWidth="1"/>
    <col min="538" max="538" width="2.42578125" style="198" customWidth="1"/>
    <col min="539" max="539" width="1.5703125" style="198" customWidth="1"/>
    <col min="540" max="768" width="9.140625" style="198"/>
    <col min="769" max="769" width="1.42578125" style="198" customWidth="1"/>
    <col min="770" max="770" width="7.140625" style="198" customWidth="1"/>
    <col min="771" max="772" width="8.5703125" style="198" customWidth="1"/>
    <col min="773" max="773" width="2.85546875" style="198" customWidth="1"/>
    <col min="774" max="774" width="23" style="198" customWidth="1"/>
    <col min="775" max="777" width="0" style="198" hidden="1" customWidth="1"/>
    <col min="778" max="788" width="12.85546875" style="198" customWidth="1"/>
    <col min="789" max="789" width="2.5703125" style="198" customWidth="1"/>
    <col min="790" max="790" width="15" style="198" customWidth="1"/>
    <col min="791" max="792" width="9.140625" style="198" customWidth="1"/>
    <col min="793" max="793" width="1.7109375" style="198" customWidth="1"/>
    <col min="794" max="794" width="2.42578125" style="198" customWidth="1"/>
    <col min="795" max="795" width="1.5703125" style="198" customWidth="1"/>
    <col min="796" max="1024" width="9.140625" style="198"/>
    <col min="1025" max="1025" width="1.42578125" style="198" customWidth="1"/>
    <col min="1026" max="1026" width="7.140625" style="198" customWidth="1"/>
    <col min="1027" max="1028" width="8.5703125" style="198" customWidth="1"/>
    <col min="1029" max="1029" width="2.85546875" style="198" customWidth="1"/>
    <col min="1030" max="1030" width="23" style="198" customWidth="1"/>
    <col min="1031" max="1033" width="0" style="198" hidden="1" customWidth="1"/>
    <col min="1034" max="1044" width="12.85546875" style="198" customWidth="1"/>
    <col min="1045" max="1045" width="2.5703125" style="198" customWidth="1"/>
    <col min="1046" max="1046" width="15" style="198" customWidth="1"/>
    <col min="1047" max="1048" width="9.140625" style="198" customWidth="1"/>
    <col min="1049" max="1049" width="1.7109375" style="198" customWidth="1"/>
    <col min="1050" max="1050" width="2.42578125" style="198" customWidth="1"/>
    <col min="1051" max="1051" width="1.5703125" style="198" customWidth="1"/>
    <col min="1052" max="1280" width="9.140625" style="198"/>
    <col min="1281" max="1281" width="1.42578125" style="198" customWidth="1"/>
    <col min="1282" max="1282" width="7.140625" style="198" customWidth="1"/>
    <col min="1283" max="1284" width="8.5703125" style="198" customWidth="1"/>
    <col min="1285" max="1285" width="2.85546875" style="198" customWidth="1"/>
    <col min="1286" max="1286" width="23" style="198" customWidth="1"/>
    <col min="1287" max="1289" width="0" style="198" hidden="1" customWidth="1"/>
    <col min="1290" max="1300" width="12.85546875" style="198" customWidth="1"/>
    <col min="1301" max="1301" width="2.5703125" style="198" customWidth="1"/>
    <col min="1302" max="1302" width="15" style="198" customWidth="1"/>
    <col min="1303" max="1304" width="9.140625" style="198" customWidth="1"/>
    <col min="1305" max="1305" width="1.7109375" style="198" customWidth="1"/>
    <col min="1306" max="1306" width="2.42578125" style="198" customWidth="1"/>
    <col min="1307" max="1307" width="1.5703125" style="198" customWidth="1"/>
    <col min="1308" max="1536" width="9.140625" style="198"/>
    <col min="1537" max="1537" width="1.42578125" style="198" customWidth="1"/>
    <col min="1538" max="1538" width="7.140625" style="198" customWidth="1"/>
    <col min="1539" max="1540" width="8.5703125" style="198" customWidth="1"/>
    <col min="1541" max="1541" width="2.85546875" style="198" customWidth="1"/>
    <col min="1542" max="1542" width="23" style="198" customWidth="1"/>
    <col min="1543" max="1545" width="0" style="198" hidden="1" customWidth="1"/>
    <col min="1546" max="1556" width="12.85546875" style="198" customWidth="1"/>
    <col min="1557" max="1557" width="2.5703125" style="198" customWidth="1"/>
    <col min="1558" max="1558" width="15" style="198" customWidth="1"/>
    <col min="1559" max="1560" width="9.140625" style="198" customWidth="1"/>
    <col min="1561" max="1561" width="1.7109375" style="198" customWidth="1"/>
    <col min="1562" max="1562" width="2.42578125" style="198" customWidth="1"/>
    <col min="1563" max="1563" width="1.5703125" style="198" customWidth="1"/>
    <col min="1564" max="1792" width="9.140625" style="198"/>
    <col min="1793" max="1793" width="1.42578125" style="198" customWidth="1"/>
    <col min="1794" max="1794" width="7.140625" style="198" customWidth="1"/>
    <col min="1795" max="1796" width="8.5703125" style="198" customWidth="1"/>
    <col min="1797" max="1797" width="2.85546875" style="198" customWidth="1"/>
    <col min="1798" max="1798" width="23" style="198" customWidth="1"/>
    <col min="1799" max="1801" width="0" style="198" hidden="1" customWidth="1"/>
    <col min="1802" max="1812" width="12.85546875" style="198" customWidth="1"/>
    <col min="1813" max="1813" width="2.5703125" style="198" customWidth="1"/>
    <col min="1814" max="1814" width="15" style="198" customWidth="1"/>
    <col min="1815" max="1816" width="9.140625" style="198" customWidth="1"/>
    <col min="1817" max="1817" width="1.7109375" style="198" customWidth="1"/>
    <col min="1818" max="1818" width="2.42578125" style="198" customWidth="1"/>
    <col min="1819" max="1819" width="1.5703125" style="198" customWidth="1"/>
    <col min="1820" max="2048" width="9.140625" style="198"/>
    <col min="2049" max="2049" width="1.42578125" style="198" customWidth="1"/>
    <col min="2050" max="2050" width="7.140625" style="198" customWidth="1"/>
    <col min="2051" max="2052" width="8.5703125" style="198" customWidth="1"/>
    <col min="2053" max="2053" width="2.85546875" style="198" customWidth="1"/>
    <col min="2054" max="2054" width="23" style="198" customWidth="1"/>
    <col min="2055" max="2057" width="0" style="198" hidden="1" customWidth="1"/>
    <col min="2058" max="2068" width="12.85546875" style="198" customWidth="1"/>
    <col min="2069" max="2069" width="2.5703125" style="198" customWidth="1"/>
    <col min="2070" max="2070" width="15" style="198" customWidth="1"/>
    <col min="2071" max="2072" width="9.140625" style="198" customWidth="1"/>
    <col min="2073" max="2073" width="1.7109375" style="198" customWidth="1"/>
    <col min="2074" max="2074" width="2.42578125" style="198" customWidth="1"/>
    <col min="2075" max="2075" width="1.5703125" style="198" customWidth="1"/>
    <col min="2076" max="2304" width="9.140625" style="198"/>
    <col min="2305" max="2305" width="1.42578125" style="198" customWidth="1"/>
    <col min="2306" max="2306" width="7.140625" style="198" customWidth="1"/>
    <col min="2307" max="2308" width="8.5703125" style="198" customWidth="1"/>
    <col min="2309" max="2309" width="2.85546875" style="198" customWidth="1"/>
    <col min="2310" max="2310" width="23" style="198" customWidth="1"/>
    <col min="2311" max="2313" width="0" style="198" hidden="1" customWidth="1"/>
    <col min="2314" max="2324" width="12.85546875" style="198" customWidth="1"/>
    <col min="2325" max="2325" width="2.5703125" style="198" customWidth="1"/>
    <col min="2326" max="2326" width="15" style="198" customWidth="1"/>
    <col min="2327" max="2328" width="9.140625" style="198" customWidth="1"/>
    <col min="2329" max="2329" width="1.7109375" style="198" customWidth="1"/>
    <col min="2330" max="2330" width="2.42578125" style="198" customWidth="1"/>
    <col min="2331" max="2331" width="1.5703125" style="198" customWidth="1"/>
    <col min="2332" max="2560" width="9.140625" style="198"/>
    <col min="2561" max="2561" width="1.42578125" style="198" customWidth="1"/>
    <col min="2562" max="2562" width="7.140625" style="198" customWidth="1"/>
    <col min="2563" max="2564" width="8.5703125" style="198" customWidth="1"/>
    <col min="2565" max="2565" width="2.85546875" style="198" customWidth="1"/>
    <col min="2566" max="2566" width="23" style="198" customWidth="1"/>
    <col min="2567" max="2569" width="0" style="198" hidden="1" customWidth="1"/>
    <col min="2570" max="2580" width="12.85546875" style="198" customWidth="1"/>
    <col min="2581" max="2581" width="2.5703125" style="198" customWidth="1"/>
    <col min="2582" max="2582" width="15" style="198" customWidth="1"/>
    <col min="2583" max="2584" width="9.140625" style="198" customWidth="1"/>
    <col min="2585" max="2585" width="1.7109375" style="198" customWidth="1"/>
    <col min="2586" max="2586" width="2.42578125" style="198" customWidth="1"/>
    <col min="2587" max="2587" width="1.5703125" style="198" customWidth="1"/>
    <col min="2588" max="2816" width="9.140625" style="198"/>
    <col min="2817" max="2817" width="1.42578125" style="198" customWidth="1"/>
    <col min="2818" max="2818" width="7.140625" style="198" customWidth="1"/>
    <col min="2819" max="2820" width="8.5703125" style="198" customWidth="1"/>
    <col min="2821" max="2821" width="2.85546875" style="198" customWidth="1"/>
    <col min="2822" max="2822" width="23" style="198" customWidth="1"/>
    <col min="2823" max="2825" width="0" style="198" hidden="1" customWidth="1"/>
    <col min="2826" max="2836" width="12.85546875" style="198" customWidth="1"/>
    <col min="2837" max="2837" width="2.5703125" style="198" customWidth="1"/>
    <col min="2838" max="2838" width="15" style="198" customWidth="1"/>
    <col min="2839" max="2840" width="9.140625" style="198" customWidth="1"/>
    <col min="2841" max="2841" width="1.7109375" style="198" customWidth="1"/>
    <col min="2842" max="2842" width="2.42578125" style="198" customWidth="1"/>
    <col min="2843" max="2843" width="1.5703125" style="198" customWidth="1"/>
    <col min="2844" max="3072" width="9.140625" style="198"/>
    <col min="3073" max="3073" width="1.42578125" style="198" customWidth="1"/>
    <col min="3074" max="3074" width="7.140625" style="198" customWidth="1"/>
    <col min="3075" max="3076" width="8.5703125" style="198" customWidth="1"/>
    <col min="3077" max="3077" width="2.85546875" style="198" customWidth="1"/>
    <col min="3078" max="3078" width="23" style="198" customWidth="1"/>
    <col min="3079" max="3081" width="0" style="198" hidden="1" customWidth="1"/>
    <col min="3082" max="3092" width="12.85546875" style="198" customWidth="1"/>
    <col min="3093" max="3093" width="2.5703125" style="198" customWidth="1"/>
    <col min="3094" max="3094" width="15" style="198" customWidth="1"/>
    <col min="3095" max="3096" width="9.140625" style="198" customWidth="1"/>
    <col min="3097" max="3097" width="1.7109375" style="198" customWidth="1"/>
    <col min="3098" max="3098" width="2.42578125" style="198" customWidth="1"/>
    <col min="3099" max="3099" width="1.5703125" style="198" customWidth="1"/>
    <col min="3100" max="3328" width="9.140625" style="198"/>
    <col min="3329" max="3329" width="1.42578125" style="198" customWidth="1"/>
    <col min="3330" max="3330" width="7.140625" style="198" customWidth="1"/>
    <col min="3331" max="3332" width="8.5703125" style="198" customWidth="1"/>
    <col min="3333" max="3333" width="2.85546875" style="198" customWidth="1"/>
    <col min="3334" max="3334" width="23" style="198" customWidth="1"/>
    <col min="3335" max="3337" width="0" style="198" hidden="1" customWidth="1"/>
    <col min="3338" max="3348" width="12.85546875" style="198" customWidth="1"/>
    <col min="3349" max="3349" width="2.5703125" style="198" customWidth="1"/>
    <col min="3350" max="3350" width="15" style="198" customWidth="1"/>
    <col min="3351" max="3352" width="9.140625" style="198" customWidth="1"/>
    <col min="3353" max="3353" width="1.7109375" style="198" customWidth="1"/>
    <col min="3354" max="3354" width="2.42578125" style="198" customWidth="1"/>
    <col min="3355" max="3355" width="1.5703125" style="198" customWidth="1"/>
    <col min="3356" max="3584" width="9.140625" style="198"/>
    <col min="3585" max="3585" width="1.42578125" style="198" customWidth="1"/>
    <col min="3586" max="3586" width="7.140625" style="198" customWidth="1"/>
    <col min="3587" max="3588" width="8.5703125" style="198" customWidth="1"/>
    <col min="3589" max="3589" width="2.85546875" style="198" customWidth="1"/>
    <col min="3590" max="3590" width="23" style="198" customWidth="1"/>
    <col min="3591" max="3593" width="0" style="198" hidden="1" customWidth="1"/>
    <col min="3594" max="3604" width="12.85546875" style="198" customWidth="1"/>
    <col min="3605" max="3605" width="2.5703125" style="198" customWidth="1"/>
    <col min="3606" max="3606" width="15" style="198" customWidth="1"/>
    <col min="3607" max="3608" width="9.140625" style="198" customWidth="1"/>
    <col min="3609" max="3609" width="1.7109375" style="198" customWidth="1"/>
    <col min="3610" max="3610" width="2.42578125" style="198" customWidth="1"/>
    <col min="3611" max="3611" width="1.5703125" style="198" customWidth="1"/>
    <col min="3612" max="3840" width="9.140625" style="198"/>
    <col min="3841" max="3841" width="1.42578125" style="198" customWidth="1"/>
    <col min="3842" max="3842" width="7.140625" style="198" customWidth="1"/>
    <col min="3843" max="3844" width="8.5703125" style="198" customWidth="1"/>
    <col min="3845" max="3845" width="2.85546875" style="198" customWidth="1"/>
    <col min="3846" max="3846" width="23" style="198" customWidth="1"/>
    <col min="3847" max="3849" width="0" style="198" hidden="1" customWidth="1"/>
    <col min="3850" max="3860" width="12.85546875" style="198" customWidth="1"/>
    <col min="3861" max="3861" width="2.5703125" style="198" customWidth="1"/>
    <col min="3862" max="3862" width="15" style="198" customWidth="1"/>
    <col min="3863" max="3864" width="9.140625" style="198" customWidth="1"/>
    <col min="3865" max="3865" width="1.7109375" style="198" customWidth="1"/>
    <col min="3866" max="3866" width="2.42578125" style="198" customWidth="1"/>
    <col min="3867" max="3867" width="1.5703125" style="198" customWidth="1"/>
    <col min="3868" max="4096" width="9.140625" style="198"/>
    <col min="4097" max="4097" width="1.42578125" style="198" customWidth="1"/>
    <col min="4098" max="4098" width="7.140625" style="198" customWidth="1"/>
    <col min="4099" max="4100" width="8.5703125" style="198" customWidth="1"/>
    <col min="4101" max="4101" width="2.85546875" style="198" customWidth="1"/>
    <col min="4102" max="4102" width="23" style="198" customWidth="1"/>
    <col min="4103" max="4105" width="0" style="198" hidden="1" customWidth="1"/>
    <col min="4106" max="4116" width="12.85546875" style="198" customWidth="1"/>
    <col min="4117" max="4117" width="2.5703125" style="198" customWidth="1"/>
    <col min="4118" max="4118" width="15" style="198" customWidth="1"/>
    <col min="4119" max="4120" width="9.140625" style="198" customWidth="1"/>
    <col min="4121" max="4121" width="1.7109375" style="198" customWidth="1"/>
    <col min="4122" max="4122" width="2.42578125" style="198" customWidth="1"/>
    <col min="4123" max="4123" width="1.5703125" style="198" customWidth="1"/>
    <col min="4124" max="4352" width="9.140625" style="198"/>
    <col min="4353" max="4353" width="1.42578125" style="198" customWidth="1"/>
    <col min="4354" max="4354" width="7.140625" style="198" customWidth="1"/>
    <col min="4355" max="4356" width="8.5703125" style="198" customWidth="1"/>
    <col min="4357" max="4357" width="2.85546875" style="198" customWidth="1"/>
    <col min="4358" max="4358" width="23" style="198" customWidth="1"/>
    <col min="4359" max="4361" width="0" style="198" hidden="1" customWidth="1"/>
    <col min="4362" max="4372" width="12.85546875" style="198" customWidth="1"/>
    <col min="4373" max="4373" width="2.5703125" style="198" customWidth="1"/>
    <col min="4374" max="4374" width="15" style="198" customWidth="1"/>
    <col min="4375" max="4376" width="9.140625" style="198" customWidth="1"/>
    <col min="4377" max="4377" width="1.7109375" style="198" customWidth="1"/>
    <col min="4378" max="4378" width="2.42578125" style="198" customWidth="1"/>
    <col min="4379" max="4379" width="1.5703125" style="198" customWidth="1"/>
    <col min="4380" max="4608" width="9.140625" style="198"/>
    <col min="4609" max="4609" width="1.42578125" style="198" customWidth="1"/>
    <col min="4610" max="4610" width="7.140625" style="198" customWidth="1"/>
    <col min="4611" max="4612" width="8.5703125" style="198" customWidth="1"/>
    <col min="4613" max="4613" width="2.85546875" style="198" customWidth="1"/>
    <col min="4614" max="4614" width="23" style="198" customWidth="1"/>
    <col min="4615" max="4617" width="0" style="198" hidden="1" customWidth="1"/>
    <col min="4618" max="4628" width="12.85546875" style="198" customWidth="1"/>
    <col min="4629" max="4629" width="2.5703125" style="198" customWidth="1"/>
    <col min="4630" max="4630" width="15" style="198" customWidth="1"/>
    <col min="4631" max="4632" width="9.140625" style="198" customWidth="1"/>
    <col min="4633" max="4633" width="1.7109375" style="198" customWidth="1"/>
    <col min="4634" max="4634" width="2.42578125" style="198" customWidth="1"/>
    <col min="4635" max="4635" width="1.5703125" style="198" customWidth="1"/>
    <col min="4636" max="4864" width="9.140625" style="198"/>
    <col min="4865" max="4865" width="1.42578125" style="198" customWidth="1"/>
    <col min="4866" max="4866" width="7.140625" style="198" customWidth="1"/>
    <col min="4867" max="4868" width="8.5703125" style="198" customWidth="1"/>
    <col min="4869" max="4869" width="2.85546875" style="198" customWidth="1"/>
    <col min="4870" max="4870" width="23" style="198" customWidth="1"/>
    <col min="4871" max="4873" width="0" style="198" hidden="1" customWidth="1"/>
    <col min="4874" max="4884" width="12.85546875" style="198" customWidth="1"/>
    <col min="4885" max="4885" width="2.5703125" style="198" customWidth="1"/>
    <col min="4886" max="4886" width="15" style="198" customWidth="1"/>
    <col min="4887" max="4888" width="9.140625" style="198" customWidth="1"/>
    <col min="4889" max="4889" width="1.7109375" style="198" customWidth="1"/>
    <col min="4890" max="4890" width="2.42578125" style="198" customWidth="1"/>
    <col min="4891" max="4891" width="1.5703125" style="198" customWidth="1"/>
    <col min="4892" max="5120" width="9.140625" style="198"/>
    <col min="5121" max="5121" width="1.42578125" style="198" customWidth="1"/>
    <col min="5122" max="5122" width="7.140625" style="198" customWidth="1"/>
    <col min="5123" max="5124" width="8.5703125" style="198" customWidth="1"/>
    <col min="5125" max="5125" width="2.85546875" style="198" customWidth="1"/>
    <col min="5126" max="5126" width="23" style="198" customWidth="1"/>
    <col min="5127" max="5129" width="0" style="198" hidden="1" customWidth="1"/>
    <col min="5130" max="5140" width="12.85546875" style="198" customWidth="1"/>
    <col min="5141" max="5141" width="2.5703125" style="198" customWidth="1"/>
    <col min="5142" max="5142" width="15" style="198" customWidth="1"/>
    <col min="5143" max="5144" width="9.140625" style="198" customWidth="1"/>
    <col min="5145" max="5145" width="1.7109375" style="198" customWidth="1"/>
    <col min="5146" max="5146" width="2.42578125" style="198" customWidth="1"/>
    <col min="5147" max="5147" width="1.5703125" style="198" customWidth="1"/>
    <col min="5148" max="5376" width="9.140625" style="198"/>
    <col min="5377" max="5377" width="1.42578125" style="198" customWidth="1"/>
    <col min="5378" max="5378" width="7.140625" style="198" customWidth="1"/>
    <col min="5379" max="5380" width="8.5703125" style="198" customWidth="1"/>
    <col min="5381" max="5381" width="2.85546875" style="198" customWidth="1"/>
    <col min="5382" max="5382" width="23" style="198" customWidth="1"/>
    <col min="5383" max="5385" width="0" style="198" hidden="1" customWidth="1"/>
    <col min="5386" max="5396" width="12.85546875" style="198" customWidth="1"/>
    <col min="5397" max="5397" width="2.5703125" style="198" customWidth="1"/>
    <col min="5398" max="5398" width="15" style="198" customWidth="1"/>
    <col min="5399" max="5400" width="9.140625" style="198" customWidth="1"/>
    <col min="5401" max="5401" width="1.7109375" style="198" customWidth="1"/>
    <col min="5402" max="5402" width="2.42578125" style="198" customWidth="1"/>
    <col min="5403" max="5403" width="1.5703125" style="198" customWidth="1"/>
    <col min="5404" max="5632" width="9.140625" style="198"/>
    <col min="5633" max="5633" width="1.42578125" style="198" customWidth="1"/>
    <col min="5634" max="5634" width="7.140625" style="198" customWidth="1"/>
    <col min="5635" max="5636" width="8.5703125" style="198" customWidth="1"/>
    <col min="5637" max="5637" width="2.85546875" style="198" customWidth="1"/>
    <col min="5638" max="5638" width="23" style="198" customWidth="1"/>
    <col min="5639" max="5641" width="0" style="198" hidden="1" customWidth="1"/>
    <col min="5642" max="5652" width="12.85546875" style="198" customWidth="1"/>
    <col min="5653" max="5653" width="2.5703125" style="198" customWidth="1"/>
    <col min="5654" max="5654" width="15" style="198" customWidth="1"/>
    <col min="5655" max="5656" width="9.140625" style="198" customWidth="1"/>
    <col min="5657" max="5657" width="1.7109375" style="198" customWidth="1"/>
    <col min="5658" max="5658" width="2.42578125" style="198" customWidth="1"/>
    <col min="5659" max="5659" width="1.5703125" style="198" customWidth="1"/>
    <col min="5660" max="5888" width="9.140625" style="198"/>
    <col min="5889" max="5889" width="1.42578125" style="198" customWidth="1"/>
    <col min="5890" max="5890" width="7.140625" style="198" customWidth="1"/>
    <col min="5891" max="5892" width="8.5703125" style="198" customWidth="1"/>
    <col min="5893" max="5893" width="2.85546875" style="198" customWidth="1"/>
    <col min="5894" max="5894" width="23" style="198" customWidth="1"/>
    <col min="5895" max="5897" width="0" style="198" hidden="1" customWidth="1"/>
    <col min="5898" max="5908" width="12.85546875" style="198" customWidth="1"/>
    <col min="5909" max="5909" width="2.5703125" style="198" customWidth="1"/>
    <col min="5910" max="5910" width="15" style="198" customWidth="1"/>
    <col min="5911" max="5912" width="9.140625" style="198" customWidth="1"/>
    <col min="5913" max="5913" width="1.7109375" style="198" customWidth="1"/>
    <col min="5914" max="5914" width="2.42578125" style="198" customWidth="1"/>
    <col min="5915" max="5915" width="1.5703125" style="198" customWidth="1"/>
    <col min="5916" max="6144" width="9.140625" style="198"/>
    <col min="6145" max="6145" width="1.42578125" style="198" customWidth="1"/>
    <col min="6146" max="6146" width="7.140625" style="198" customWidth="1"/>
    <col min="6147" max="6148" width="8.5703125" style="198" customWidth="1"/>
    <col min="6149" max="6149" width="2.85546875" style="198" customWidth="1"/>
    <col min="6150" max="6150" width="23" style="198" customWidth="1"/>
    <col min="6151" max="6153" width="0" style="198" hidden="1" customWidth="1"/>
    <col min="6154" max="6164" width="12.85546875" style="198" customWidth="1"/>
    <col min="6165" max="6165" width="2.5703125" style="198" customWidth="1"/>
    <col min="6166" max="6166" width="15" style="198" customWidth="1"/>
    <col min="6167" max="6168" width="9.140625" style="198" customWidth="1"/>
    <col min="6169" max="6169" width="1.7109375" style="198" customWidth="1"/>
    <col min="6170" max="6170" width="2.42578125" style="198" customWidth="1"/>
    <col min="6171" max="6171" width="1.5703125" style="198" customWidth="1"/>
    <col min="6172" max="6400" width="9.140625" style="198"/>
    <col min="6401" max="6401" width="1.42578125" style="198" customWidth="1"/>
    <col min="6402" max="6402" width="7.140625" style="198" customWidth="1"/>
    <col min="6403" max="6404" width="8.5703125" style="198" customWidth="1"/>
    <col min="6405" max="6405" width="2.85546875" style="198" customWidth="1"/>
    <col min="6406" max="6406" width="23" style="198" customWidth="1"/>
    <col min="6407" max="6409" width="0" style="198" hidden="1" customWidth="1"/>
    <col min="6410" max="6420" width="12.85546875" style="198" customWidth="1"/>
    <col min="6421" max="6421" width="2.5703125" style="198" customWidth="1"/>
    <col min="6422" max="6422" width="15" style="198" customWidth="1"/>
    <col min="6423" max="6424" width="9.140625" style="198" customWidth="1"/>
    <col min="6425" max="6425" width="1.7109375" style="198" customWidth="1"/>
    <col min="6426" max="6426" width="2.42578125" style="198" customWidth="1"/>
    <col min="6427" max="6427" width="1.5703125" style="198" customWidth="1"/>
    <col min="6428" max="6656" width="9.140625" style="198"/>
    <col min="6657" max="6657" width="1.42578125" style="198" customWidth="1"/>
    <col min="6658" max="6658" width="7.140625" style="198" customWidth="1"/>
    <col min="6659" max="6660" width="8.5703125" style="198" customWidth="1"/>
    <col min="6661" max="6661" width="2.85546875" style="198" customWidth="1"/>
    <col min="6662" max="6662" width="23" style="198" customWidth="1"/>
    <col min="6663" max="6665" width="0" style="198" hidden="1" customWidth="1"/>
    <col min="6666" max="6676" width="12.85546875" style="198" customWidth="1"/>
    <col min="6677" max="6677" width="2.5703125" style="198" customWidth="1"/>
    <col min="6678" max="6678" width="15" style="198" customWidth="1"/>
    <col min="6679" max="6680" width="9.140625" style="198" customWidth="1"/>
    <col min="6681" max="6681" width="1.7109375" style="198" customWidth="1"/>
    <col min="6682" max="6682" width="2.42578125" style="198" customWidth="1"/>
    <col min="6683" max="6683" width="1.5703125" style="198" customWidth="1"/>
    <col min="6684" max="6912" width="9.140625" style="198"/>
    <col min="6913" max="6913" width="1.42578125" style="198" customWidth="1"/>
    <col min="6914" max="6914" width="7.140625" style="198" customWidth="1"/>
    <col min="6915" max="6916" width="8.5703125" style="198" customWidth="1"/>
    <col min="6917" max="6917" width="2.85546875" style="198" customWidth="1"/>
    <col min="6918" max="6918" width="23" style="198" customWidth="1"/>
    <col min="6919" max="6921" width="0" style="198" hidden="1" customWidth="1"/>
    <col min="6922" max="6932" width="12.85546875" style="198" customWidth="1"/>
    <col min="6933" max="6933" width="2.5703125" style="198" customWidth="1"/>
    <col min="6934" max="6934" width="15" style="198" customWidth="1"/>
    <col min="6935" max="6936" width="9.140625" style="198" customWidth="1"/>
    <col min="6937" max="6937" width="1.7109375" style="198" customWidth="1"/>
    <col min="6938" max="6938" width="2.42578125" style="198" customWidth="1"/>
    <col min="6939" max="6939" width="1.5703125" style="198" customWidth="1"/>
    <col min="6940" max="7168" width="9.140625" style="198"/>
    <col min="7169" max="7169" width="1.42578125" style="198" customWidth="1"/>
    <col min="7170" max="7170" width="7.140625" style="198" customWidth="1"/>
    <col min="7171" max="7172" width="8.5703125" style="198" customWidth="1"/>
    <col min="7173" max="7173" width="2.85546875" style="198" customWidth="1"/>
    <col min="7174" max="7174" width="23" style="198" customWidth="1"/>
    <col min="7175" max="7177" width="0" style="198" hidden="1" customWidth="1"/>
    <col min="7178" max="7188" width="12.85546875" style="198" customWidth="1"/>
    <col min="7189" max="7189" width="2.5703125" style="198" customWidth="1"/>
    <col min="7190" max="7190" width="15" style="198" customWidth="1"/>
    <col min="7191" max="7192" width="9.140625" style="198" customWidth="1"/>
    <col min="7193" max="7193" width="1.7109375" style="198" customWidth="1"/>
    <col min="7194" max="7194" width="2.42578125" style="198" customWidth="1"/>
    <col min="7195" max="7195" width="1.5703125" style="198" customWidth="1"/>
    <col min="7196" max="7424" width="9.140625" style="198"/>
    <col min="7425" max="7425" width="1.42578125" style="198" customWidth="1"/>
    <col min="7426" max="7426" width="7.140625" style="198" customWidth="1"/>
    <col min="7427" max="7428" width="8.5703125" style="198" customWidth="1"/>
    <col min="7429" max="7429" width="2.85546875" style="198" customWidth="1"/>
    <col min="7430" max="7430" width="23" style="198" customWidth="1"/>
    <col min="7431" max="7433" width="0" style="198" hidden="1" customWidth="1"/>
    <col min="7434" max="7444" width="12.85546875" style="198" customWidth="1"/>
    <col min="7445" max="7445" width="2.5703125" style="198" customWidth="1"/>
    <col min="7446" max="7446" width="15" style="198" customWidth="1"/>
    <col min="7447" max="7448" width="9.140625" style="198" customWidth="1"/>
    <col min="7449" max="7449" width="1.7109375" style="198" customWidth="1"/>
    <col min="7450" max="7450" width="2.42578125" style="198" customWidth="1"/>
    <col min="7451" max="7451" width="1.5703125" style="198" customWidth="1"/>
    <col min="7452" max="7680" width="9.140625" style="198"/>
    <col min="7681" max="7681" width="1.42578125" style="198" customWidth="1"/>
    <col min="7682" max="7682" width="7.140625" style="198" customWidth="1"/>
    <col min="7683" max="7684" width="8.5703125" style="198" customWidth="1"/>
    <col min="7685" max="7685" width="2.85546875" style="198" customWidth="1"/>
    <col min="7686" max="7686" width="23" style="198" customWidth="1"/>
    <col min="7687" max="7689" width="0" style="198" hidden="1" customWidth="1"/>
    <col min="7690" max="7700" width="12.85546875" style="198" customWidth="1"/>
    <col min="7701" max="7701" width="2.5703125" style="198" customWidth="1"/>
    <col min="7702" max="7702" width="15" style="198" customWidth="1"/>
    <col min="7703" max="7704" width="9.140625" style="198" customWidth="1"/>
    <col min="7705" max="7705" width="1.7109375" style="198" customWidth="1"/>
    <col min="7706" max="7706" width="2.42578125" style="198" customWidth="1"/>
    <col min="7707" max="7707" width="1.5703125" style="198" customWidth="1"/>
    <col min="7708" max="7936" width="9.140625" style="198"/>
    <col min="7937" max="7937" width="1.42578125" style="198" customWidth="1"/>
    <col min="7938" max="7938" width="7.140625" style="198" customWidth="1"/>
    <col min="7939" max="7940" width="8.5703125" style="198" customWidth="1"/>
    <col min="7941" max="7941" width="2.85546875" style="198" customWidth="1"/>
    <col min="7942" max="7942" width="23" style="198" customWidth="1"/>
    <col min="7943" max="7945" width="0" style="198" hidden="1" customWidth="1"/>
    <col min="7946" max="7956" width="12.85546875" style="198" customWidth="1"/>
    <col min="7957" max="7957" width="2.5703125" style="198" customWidth="1"/>
    <col min="7958" max="7958" width="15" style="198" customWidth="1"/>
    <col min="7959" max="7960" width="9.140625" style="198" customWidth="1"/>
    <col min="7961" max="7961" width="1.7109375" style="198" customWidth="1"/>
    <col min="7962" max="7962" width="2.42578125" style="198" customWidth="1"/>
    <col min="7963" max="7963" width="1.5703125" style="198" customWidth="1"/>
    <col min="7964" max="8192" width="9.140625" style="198"/>
    <col min="8193" max="8193" width="1.42578125" style="198" customWidth="1"/>
    <col min="8194" max="8194" width="7.140625" style="198" customWidth="1"/>
    <col min="8195" max="8196" width="8.5703125" style="198" customWidth="1"/>
    <col min="8197" max="8197" width="2.85546875" style="198" customWidth="1"/>
    <col min="8198" max="8198" width="23" style="198" customWidth="1"/>
    <col min="8199" max="8201" width="0" style="198" hidden="1" customWidth="1"/>
    <col min="8202" max="8212" width="12.85546875" style="198" customWidth="1"/>
    <col min="8213" max="8213" width="2.5703125" style="198" customWidth="1"/>
    <col min="8214" max="8214" width="15" style="198" customWidth="1"/>
    <col min="8215" max="8216" width="9.140625" style="198" customWidth="1"/>
    <col min="8217" max="8217" width="1.7109375" style="198" customWidth="1"/>
    <col min="8218" max="8218" width="2.42578125" style="198" customWidth="1"/>
    <col min="8219" max="8219" width="1.5703125" style="198" customWidth="1"/>
    <col min="8220" max="8448" width="9.140625" style="198"/>
    <col min="8449" max="8449" width="1.42578125" style="198" customWidth="1"/>
    <col min="8450" max="8450" width="7.140625" style="198" customWidth="1"/>
    <col min="8451" max="8452" width="8.5703125" style="198" customWidth="1"/>
    <col min="8453" max="8453" width="2.85546875" style="198" customWidth="1"/>
    <col min="8454" max="8454" width="23" style="198" customWidth="1"/>
    <col min="8455" max="8457" width="0" style="198" hidden="1" customWidth="1"/>
    <col min="8458" max="8468" width="12.85546875" style="198" customWidth="1"/>
    <col min="8469" max="8469" width="2.5703125" style="198" customWidth="1"/>
    <col min="8470" max="8470" width="15" style="198" customWidth="1"/>
    <col min="8471" max="8472" width="9.140625" style="198" customWidth="1"/>
    <col min="8473" max="8473" width="1.7109375" style="198" customWidth="1"/>
    <col min="8474" max="8474" width="2.42578125" style="198" customWidth="1"/>
    <col min="8475" max="8475" width="1.5703125" style="198" customWidth="1"/>
    <col min="8476" max="8704" width="9.140625" style="198"/>
    <col min="8705" max="8705" width="1.42578125" style="198" customWidth="1"/>
    <col min="8706" max="8706" width="7.140625" style="198" customWidth="1"/>
    <col min="8707" max="8708" width="8.5703125" style="198" customWidth="1"/>
    <col min="8709" max="8709" width="2.85546875" style="198" customWidth="1"/>
    <col min="8710" max="8710" width="23" style="198" customWidth="1"/>
    <col min="8711" max="8713" width="0" style="198" hidden="1" customWidth="1"/>
    <col min="8714" max="8724" width="12.85546875" style="198" customWidth="1"/>
    <col min="8725" max="8725" width="2.5703125" style="198" customWidth="1"/>
    <col min="8726" max="8726" width="15" style="198" customWidth="1"/>
    <col min="8727" max="8728" width="9.140625" style="198" customWidth="1"/>
    <col min="8729" max="8729" width="1.7109375" style="198" customWidth="1"/>
    <col min="8730" max="8730" width="2.42578125" style="198" customWidth="1"/>
    <col min="8731" max="8731" width="1.5703125" style="198" customWidth="1"/>
    <col min="8732" max="8960" width="9.140625" style="198"/>
    <col min="8961" max="8961" width="1.42578125" style="198" customWidth="1"/>
    <col min="8962" max="8962" width="7.140625" style="198" customWidth="1"/>
    <col min="8963" max="8964" width="8.5703125" style="198" customWidth="1"/>
    <col min="8965" max="8965" width="2.85546875" style="198" customWidth="1"/>
    <col min="8966" max="8966" width="23" style="198" customWidth="1"/>
    <col min="8967" max="8969" width="0" style="198" hidden="1" customWidth="1"/>
    <col min="8970" max="8980" width="12.85546875" style="198" customWidth="1"/>
    <col min="8981" max="8981" width="2.5703125" style="198" customWidth="1"/>
    <col min="8982" max="8982" width="15" style="198" customWidth="1"/>
    <col min="8983" max="8984" width="9.140625" style="198" customWidth="1"/>
    <col min="8985" max="8985" width="1.7109375" style="198" customWidth="1"/>
    <col min="8986" max="8986" width="2.42578125" style="198" customWidth="1"/>
    <col min="8987" max="8987" width="1.5703125" style="198" customWidth="1"/>
    <col min="8988" max="9216" width="9.140625" style="198"/>
    <col min="9217" max="9217" width="1.42578125" style="198" customWidth="1"/>
    <col min="9218" max="9218" width="7.140625" style="198" customWidth="1"/>
    <col min="9219" max="9220" width="8.5703125" style="198" customWidth="1"/>
    <col min="9221" max="9221" width="2.85546875" style="198" customWidth="1"/>
    <col min="9222" max="9222" width="23" style="198" customWidth="1"/>
    <col min="9223" max="9225" width="0" style="198" hidden="1" customWidth="1"/>
    <col min="9226" max="9236" width="12.85546875" style="198" customWidth="1"/>
    <col min="9237" max="9237" width="2.5703125" style="198" customWidth="1"/>
    <col min="9238" max="9238" width="15" style="198" customWidth="1"/>
    <col min="9239" max="9240" width="9.140625" style="198" customWidth="1"/>
    <col min="9241" max="9241" width="1.7109375" style="198" customWidth="1"/>
    <col min="9242" max="9242" width="2.42578125" style="198" customWidth="1"/>
    <col min="9243" max="9243" width="1.5703125" style="198" customWidth="1"/>
    <col min="9244" max="9472" width="9.140625" style="198"/>
    <col min="9473" max="9473" width="1.42578125" style="198" customWidth="1"/>
    <col min="9474" max="9474" width="7.140625" style="198" customWidth="1"/>
    <col min="9475" max="9476" width="8.5703125" style="198" customWidth="1"/>
    <col min="9477" max="9477" width="2.85546875" style="198" customWidth="1"/>
    <col min="9478" max="9478" width="23" style="198" customWidth="1"/>
    <col min="9479" max="9481" width="0" style="198" hidden="1" customWidth="1"/>
    <col min="9482" max="9492" width="12.85546875" style="198" customWidth="1"/>
    <col min="9493" max="9493" width="2.5703125" style="198" customWidth="1"/>
    <col min="9494" max="9494" width="15" style="198" customWidth="1"/>
    <col min="9495" max="9496" width="9.140625" style="198" customWidth="1"/>
    <col min="9497" max="9497" width="1.7109375" style="198" customWidth="1"/>
    <col min="9498" max="9498" width="2.42578125" style="198" customWidth="1"/>
    <col min="9499" max="9499" width="1.5703125" style="198" customWidth="1"/>
    <col min="9500" max="9728" width="9.140625" style="198"/>
    <col min="9729" max="9729" width="1.42578125" style="198" customWidth="1"/>
    <col min="9730" max="9730" width="7.140625" style="198" customWidth="1"/>
    <col min="9731" max="9732" width="8.5703125" style="198" customWidth="1"/>
    <col min="9733" max="9733" width="2.85546875" style="198" customWidth="1"/>
    <col min="9734" max="9734" width="23" style="198" customWidth="1"/>
    <col min="9735" max="9737" width="0" style="198" hidden="1" customWidth="1"/>
    <col min="9738" max="9748" width="12.85546875" style="198" customWidth="1"/>
    <col min="9749" max="9749" width="2.5703125" style="198" customWidth="1"/>
    <col min="9750" max="9750" width="15" style="198" customWidth="1"/>
    <col min="9751" max="9752" width="9.140625" style="198" customWidth="1"/>
    <col min="9753" max="9753" width="1.7109375" style="198" customWidth="1"/>
    <col min="9754" max="9754" width="2.42578125" style="198" customWidth="1"/>
    <col min="9755" max="9755" width="1.5703125" style="198" customWidth="1"/>
    <col min="9756" max="9984" width="9.140625" style="198"/>
    <col min="9985" max="9985" width="1.42578125" style="198" customWidth="1"/>
    <col min="9986" max="9986" width="7.140625" style="198" customWidth="1"/>
    <col min="9987" max="9988" width="8.5703125" style="198" customWidth="1"/>
    <col min="9989" max="9989" width="2.85546875" style="198" customWidth="1"/>
    <col min="9990" max="9990" width="23" style="198" customWidth="1"/>
    <col min="9991" max="9993" width="0" style="198" hidden="1" customWidth="1"/>
    <col min="9994" max="10004" width="12.85546875" style="198" customWidth="1"/>
    <col min="10005" max="10005" width="2.5703125" style="198" customWidth="1"/>
    <col min="10006" max="10006" width="15" style="198" customWidth="1"/>
    <col min="10007" max="10008" width="9.140625" style="198" customWidth="1"/>
    <col min="10009" max="10009" width="1.7109375" style="198" customWidth="1"/>
    <col min="10010" max="10010" width="2.42578125" style="198" customWidth="1"/>
    <col min="10011" max="10011" width="1.5703125" style="198" customWidth="1"/>
    <col min="10012" max="10240" width="9.140625" style="198"/>
    <col min="10241" max="10241" width="1.42578125" style="198" customWidth="1"/>
    <col min="10242" max="10242" width="7.140625" style="198" customWidth="1"/>
    <col min="10243" max="10244" width="8.5703125" style="198" customWidth="1"/>
    <col min="10245" max="10245" width="2.85546875" style="198" customWidth="1"/>
    <col min="10246" max="10246" width="23" style="198" customWidth="1"/>
    <col min="10247" max="10249" width="0" style="198" hidden="1" customWidth="1"/>
    <col min="10250" max="10260" width="12.85546875" style="198" customWidth="1"/>
    <col min="10261" max="10261" width="2.5703125" style="198" customWidth="1"/>
    <col min="10262" max="10262" width="15" style="198" customWidth="1"/>
    <col min="10263" max="10264" width="9.140625" style="198" customWidth="1"/>
    <col min="10265" max="10265" width="1.7109375" style="198" customWidth="1"/>
    <col min="10266" max="10266" width="2.42578125" style="198" customWidth="1"/>
    <col min="10267" max="10267" width="1.5703125" style="198" customWidth="1"/>
    <col min="10268" max="10496" width="9.140625" style="198"/>
    <col min="10497" max="10497" width="1.42578125" style="198" customWidth="1"/>
    <col min="10498" max="10498" width="7.140625" style="198" customWidth="1"/>
    <col min="10499" max="10500" width="8.5703125" style="198" customWidth="1"/>
    <col min="10501" max="10501" width="2.85546875" style="198" customWidth="1"/>
    <col min="10502" max="10502" width="23" style="198" customWidth="1"/>
    <col min="10503" max="10505" width="0" style="198" hidden="1" customWidth="1"/>
    <col min="10506" max="10516" width="12.85546875" style="198" customWidth="1"/>
    <col min="10517" max="10517" width="2.5703125" style="198" customWidth="1"/>
    <col min="10518" max="10518" width="15" style="198" customWidth="1"/>
    <col min="10519" max="10520" width="9.140625" style="198" customWidth="1"/>
    <col min="10521" max="10521" width="1.7109375" style="198" customWidth="1"/>
    <col min="10522" max="10522" width="2.42578125" style="198" customWidth="1"/>
    <col min="10523" max="10523" width="1.5703125" style="198" customWidth="1"/>
    <col min="10524" max="10752" width="9.140625" style="198"/>
    <col min="10753" max="10753" width="1.42578125" style="198" customWidth="1"/>
    <col min="10754" max="10754" width="7.140625" style="198" customWidth="1"/>
    <col min="10755" max="10756" width="8.5703125" style="198" customWidth="1"/>
    <col min="10757" max="10757" width="2.85546875" style="198" customWidth="1"/>
    <col min="10758" max="10758" width="23" style="198" customWidth="1"/>
    <col min="10759" max="10761" width="0" style="198" hidden="1" customWidth="1"/>
    <col min="10762" max="10772" width="12.85546875" style="198" customWidth="1"/>
    <col min="10773" max="10773" width="2.5703125" style="198" customWidth="1"/>
    <col min="10774" max="10774" width="15" style="198" customWidth="1"/>
    <col min="10775" max="10776" width="9.140625" style="198" customWidth="1"/>
    <col min="10777" max="10777" width="1.7109375" style="198" customWidth="1"/>
    <col min="10778" max="10778" width="2.42578125" style="198" customWidth="1"/>
    <col min="10779" max="10779" width="1.5703125" style="198" customWidth="1"/>
    <col min="10780" max="11008" width="9.140625" style="198"/>
    <col min="11009" max="11009" width="1.42578125" style="198" customWidth="1"/>
    <col min="11010" max="11010" width="7.140625" style="198" customWidth="1"/>
    <col min="11011" max="11012" width="8.5703125" style="198" customWidth="1"/>
    <col min="11013" max="11013" width="2.85546875" style="198" customWidth="1"/>
    <col min="11014" max="11014" width="23" style="198" customWidth="1"/>
    <col min="11015" max="11017" width="0" style="198" hidden="1" customWidth="1"/>
    <col min="11018" max="11028" width="12.85546875" style="198" customWidth="1"/>
    <col min="11029" max="11029" width="2.5703125" style="198" customWidth="1"/>
    <col min="11030" max="11030" width="15" style="198" customWidth="1"/>
    <col min="11031" max="11032" width="9.140625" style="198" customWidth="1"/>
    <col min="11033" max="11033" width="1.7109375" style="198" customWidth="1"/>
    <col min="11034" max="11034" width="2.42578125" style="198" customWidth="1"/>
    <col min="11035" max="11035" width="1.5703125" style="198" customWidth="1"/>
    <col min="11036" max="11264" width="9.140625" style="198"/>
    <col min="11265" max="11265" width="1.42578125" style="198" customWidth="1"/>
    <col min="11266" max="11266" width="7.140625" style="198" customWidth="1"/>
    <col min="11267" max="11268" width="8.5703125" style="198" customWidth="1"/>
    <col min="11269" max="11269" width="2.85546875" style="198" customWidth="1"/>
    <col min="11270" max="11270" width="23" style="198" customWidth="1"/>
    <col min="11271" max="11273" width="0" style="198" hidden="1" customWidth="1"/>
    <col min="11274" max="11284" width="12.85546875" style="198" customWidth="1"/>
    <col min="11285" max="11285" width="2.5703125" style="198" customWidth="1"/>
    <col min="11286" max="11286" width="15" style="198" customWidth="1"/>
    <col min="11287" max="11288" width="9.140625" style="198" customWidth="1"/>
    <col min="11289" max="11289" width="1.7109375" style="198" customWidth="1"/>
    <col min="11290" max="11290" width="2.42578125" style="198" customWidth="1"/>
    <col min="11291" max="11291" width="1.5703125" style="198" customWidth="1"/>
    <col min="11292" max="11520" width="9.140625" style="198"/>
    <col min="11521" max="11521" width="1.42578125" style="198" customWidth="1"/>
    <col min="11522" max="11522" width="7.140625" style="198" customWidth="1"/>
    <col min="11523" max="11524" width="8.5703125" style="198" customWidth="1"/>
    <col min="11525" max="11525" width="2.85546875" style="198" customWidth="1"/>
    <col min="11526" max="11526" width="23" style="198" customWidth="1"/>
    <col min="11527" max="11529" width="0" style="198" hidden="1" customWidth="1"/>
    <col min="11530" max="11540" width="12.85546875" style="198" customWidth="1"/>
    <col min="11541" max="11541" width="2.5703125" style="198" customWidth="1"/>
    <col min="11542" max="11542" width="15" style="198" customWidth="1"/>
    <col min="11543" max="11544" width="9.140625" style="198" customWidth="1"/>
    <col min="11545" max="11545" width="1.7109375" style="198" customWidth="1"/>
    <col min="11546" max="11546" width="2.42578125" style="198" customWidth="1"/>
    <col min="11547" max="11547" width="1.5703125" style="198" customWidth="1"/>
    <col min="11548" max="11776" width="9.140625" style="198"/>
    <col min="11777" max="11777" width="1.42578125" style="198" customWidth="1"/>
    <col min="11778" max="11778" width="7.140625" style="198" customWidth="1"/>
    <col min="11779" max="11780" width="8.5703125" style="198" customWidth="1"/>
    <col min="11781" max="11781" width="2.85546875" style="198" customWidth="1"/>
    <col min="11782" max="11782" width="23" style="198" customWidth="1"/>
    <col min="11783" max="11785" width="0" style="198" hidden="1" customWidth="1"/>
    <col min="11786" max="11796" width="12.85546875" style="198" customWidth="1"/>
    <col min="11797" max="11797" width="2.5703125" style="198" customWidth="1"/>
    <col min="11798" max="11798" width="15" style="198" customWidth="1"/>
    <col min="11799" max="11800" width="9.140625" style="198" customWidth="1"/>
    <col min="11801" max="11801" width="1.7109375" style="198" customWidth="1"/>
    <col min="11802" max="11802" width="2.42578125" style="198" customWidth="1"/>
    <col min="11803" max="11803" width="1.5703125" style="198" customWidth="1"/>
    <col min="11804" max="12032" width="9.140625" style="198"/>
    <col min="12033" max="12033" width="1.42578125" style="198" customWidth="1"/>
    <col min="12034" max="12034" width="7.140625" style="198" customWidth="1"/>
    <col min="12035" max="12036" width="8.5703125" style="198" customWidth="1"/>
    <col min="12037" max="12037" width="2.85546875" style="198" customWidth="1"/>
    <col min="12038" max="12038" width="23" style="198" customWidth="1"/>
    <col min="12039" max="12041" width="0" style="198" hidden="1" customWidth="1"/>
    <col min="12042" max="12052" width="12.85546875" style="198" customWidth="1"/>
    <col min="12053" max="12053" width="2.5703125" style="198" customWidth="1"/>
    <col min="12054" max="12054" width="15" style="198" customWidth="1"/>
    <col min="12055" max="12056" width="9.140625" style="198" customWidth="1"/>
    <col min="12057" max="12057" width="1.7109375" style="198" customWidth="1"/>
    <col min="12058" max="12058" width="2.42578125" style="198" customWidth="1"/>
    <col min="12059" max="12059" width="1.5703125" style="198" customWidth="1"/>
    <col min="12060" max="12288" width="9.140625" style="198"/>
    <col min="12289" max="12289" width="1.42578125" style="198" customWidth="1"/>
    <col min="12290" max="12290" width="7.140625" style="198" customWidth="1"/>
    <col min="12291" max="12292" width="8.5703125" style="198" customWidth="1"/>
    <col min="12293" max="12293" width="2.85546875" style="198" customWidth="1"/>
    <col min="12294" max="12294" width="23" style="198" customWidth="1"/>
    <col min="12295" max="12297" width="0" style="198" hidden="1" customWidth="1"/>
    <col min="12298" max="12308" width="12.85546875" style="198" customWidth="1"/>
    <col min="12309" max="12309" width="2.5703125" style="198" customWidth="1"/>
    <col min="12310" max="12310" width="15" style="198" customWidth="1"/>
    <col min="12311" max="12312" width="9.140625" style="198" customWidth="1"/>
    <col min="12313" max="12313" width="1.7109375" style="198" customWidth="1"/>
    <col min="12314" max="12314" width="2.42578125" style="198" customWidth="1"/>
    <col min="12315" max="12315" width="1.5703125" style="198" customWidth="1"/>
    <col min="12316" max="12544" width="9.140625" style="198"/>
    <col min="12545" max="12545" width="1.42578125" style="198" customWidth="1"/>
    <col min="12546" max="12546" width="7.140625" style="198" customWidth="1"/>
    <col min="12547" max="12548" width="8.5703125" style="198" customWidth="1"/>
    <col min="12549" max="12549" width="2.85546875" style="198" customWidth="1"/>
    <col min="12550" max="12550" width="23" style="198" customWidth="1"/>
    <col min="12551" max="12553" width="0" style="198" hidden="1" customWidth="1"/>
    <col min="12554" max="12564" width="12.85546875" style="198" customWidth="1"/>
    <col min="12565" max="12565" width="2.5703125" style="198" customWidth="1"/>
    <col min="12566" max="12566" width="15" style="198" customWidth="1"/>
    <col min="12567" max="12568" width="9.140625" style="198" customWidth="1"/>
    <col min="12569" max="12569" width="1.7109375" style="198" customWidth="1"/>
    <col min="12570" max="12570" width="2.42578125" style="198" customWidth="1"/>
    <col min="12571" max="12571" width="1.5703125" style="198" customWidth="1"/>
    <col min="12572" max="12800" width="9.140625" style="198"/>
    <col min="12801" max="12801" width="1.42578125" style="198" customWidth="1"/>
    <col min="12802" max="12802" width="7.140625" style="198" customWidth="1"/>
    <col min="12803" max="12804" width="8.5703125" style="198" customWidth="1"/>
    <col min="12805" max="12805" width="2.85546875" style="198" customWidth="1"/>
    <col min="12806" max="12806" width="23" style="198" customWidth="1"/>
    <col min="12807" max="12809" width="0" style="198" hidden="1" customWidth="1"/>
    <col min="12810" max="12820" width="12.85546875" style="198" customWidth="1"/>
    <col min="12821" max="12821" width="2.5703125" style="198" customWidth="1"/>
    <col min="12822" max="12822" width="15" style="198" customWidth="1"/>
    <col min="12823" max="12824" width="9.140625" style="198" customWidth="1"/>
    <col min="12825" max="12825" width="1.7109375" style="198" customWidth="1"/>
    <col min="12826" max="12826" width="2.42578125" style="198" customWidth="1"/>
    <col min="12827" max="12827" width="1.5703125" style="198" customWidth="1"/>
    <col min="12828" max="13056" width="9.140625" style="198"/>
    <col min="13057" max="13057" width="1.42578125" style="198" customWidth="1"/>
    <col min="13058" max="13058" width="7.140625" style="198" customWidth="1"/>
    <col min="13059" max="13060" width="8.5703125" style="198" customWidth="1"/>
    <col min="13061" max="13061" width="2.85546875" style="198" customWidth="1"/>
    <col min="13062" max="13062" width="23" style="198" customWidth="1"/>
    <col min="13063" max="13065" width="0" style="198" hidden="1" customWidth="1"/>
    <col min="13066" max="13076" width="12.85546875" style="198" customWidth="1"/>
    <col min="13077" max="13077" width="2.5703125" style="198" customWidth="1"/>
    <col min="13078" max="13078" width="15" style="198" customWidth="1"/>
    <col min="13079" max="13080" width="9.140625" style="198" customWidth="1"/>
    <col min="13081" max="13081" width="1.7109375" style="198" customWidth="1"/>
    <col min="13082" max="13082" width="2.42578125" style="198" customWidth="1"/>
    <col min="13083" max="13083" width="1.5703125" style="198" customWidth="1"/>
    <col min="13084" max="13312" width="9.140625" style="198"/>
    <col min="13313" max="13313" width="1.42578125" style="198" customWidth="1"/>
    <col min="13314" max="13314" width="7.140625" style="198" customWidth="1"/>
    <col min="13315" max="13316" width="8.5703125" style="198" customWidth="1"/>
    <col min="13317" max="13317" width="2.85546875" style="198" customWidth="1"/>
    <col min="13318" max="13318" width="23" style="198" customWidth="1"/>
    <col min="13319" max="13321" width="0" style="198" hidden="1" customWidth="1"/>
    <col min="13322" max="13332" width="12.85546875" style="198" customWidth="1"/>
    <col min="13333" max="13333" width="2.5703125" style="198" customWidth="1"/>
    <col min="13334" max="13334" width="15" style="198" customWidth="1"/>
    <col min="13335" max="13336" width="9.140625" style="198" customWidth="1"/>
    <col min="13337" max="13337" width="1.7109375" style="198" customWidth="1"/>
    <col min="13338" max="13338" width="2.42578125" style="198" customWidth="1"/>
    <col min="13339" max="13339" width="1.5703125" style="198" customWidth="1"/>
    <col min="13340" max="13568" width="9.140625" style="198"/>
    <col min="13569" max="13569" width="1.42578125" style="198" customWidth="1"/>
    <col min="13570" max="13570" width="7.140625" style="198" customWidth="1"/>
    <col min="13571" max="13572" width="8.5703125" style="198" customWidth="1"/>
    <col min="13573" max="13573" width="2.85546875" style="198" customWidth="1"/>
    <col min="13574" max="13574" width="23" style="198" customWidth="1"/>
    <col min="13575" max="13577" width="0" style="198" hidden="1" customWidth="1"/>
    <col min="13578" max="13588" width="12.85546875" style="198" customWidth="1"/>
    <col min="13589" max="13589" width="2.5703125" style="198" customWidth="1"/>
    <col min="13590" max="13590" width="15" style="198" customWidth="1"/>
    <col min="13591" max="13592" width="9.140625" style="198" customWidth="1"/>
    <col min="13593" max="13593" width="1.7109375" style="198" customWidth="1"/>
    <col min="13594" max="13594" width="2.42578125" style="198" customWidth="1"/>
    <col min="13595" max="13595" width="1.5703125" style="198" customWidth="1"/>
    <col min="13596" max="13824" width="9.140625" style="198"/>
    <col min="13825" max="13825" width="1.42578125" style="198" customWidth="1"/>
    <col min="13826" max="13826" width="7.140625" style="198" customWidth="1"/>
    <col min="13827" max="13828" width="8.5703125" style="198" customWidth="1"/>
    <col min="13829" max="13829" width="2.85546875" style="198" customWidth="1"/>
    <col min="13830" max="13830" width="23" style="198" customWidth="1"/>
    <col min="13831" max="13833" width="0" style="198" hidden="1" customWidth="1"/>
    <col min="13834" max="13844" width="12.85546875" style="198" customWidth="1"/>
    <col min="13845" max="13845" width="2.5703125" style="198" customWidth="1"/>
    <col min="13846" max="13846" width="15" style="198" customWidth="1"/>
    <col min="13847" max="13848" width="9.140625" style="198" customWidth="1"/>
    <col min="13849" max="13849" width="1.7109375" style="198" customWidth="1"/>
    <col min="13850" max="13850" width="2.42578125" style="198" customWidth="1"/>
    <col min="13851" max="13851" width="1.5703125" style="198" customWidth="1"/>
    <col min="13852" max="14080" width="9.140625" style="198"/>
    <col min="14081" max="14081" width="1.42578125" style="198" customWidth="1"/>
    <col min="14082" max="14082" width="7.140625" style="198" customWidth="1"/>
    <col min="14083" max="14084" width="8.5703125" style="198" customWidth="1"/>
    <col min="14085" max="14085" width="2.85546875" style="198" customWidth="1"/>
    <col min="14086" max="14086" width="23" style="198" customWidth="1"/>
    <col min="14087" max="14089" width="0" style="198" hidden="1" customWidth="1"/>
    <col min="14090" max="14100" width="12.85546875" style="198" customWidth="1"/>
    <col min="14101" max="14101" width="2.5703125" style="198" customWidth="1"/>
    <col min="14102" max="14102" width="15" style="198" customWidth="1"/>
    <col min="14103" max="14104" width="9.140625" style="198" customWidth="1"/>
    <col min="14105" max="14105" width="1.7109375" style="198" customWidth="1"/>
    <col min="14106" max="14106" width="2.42578125" style="198" customWidth="1"/>
    <col min="14107" max="14107" width="1.5703125" style="198" customWidth="1"/>
    <col min="14108" max="14336" width="9.140625" style="198"/>
    <col min="14337" max="14337" width="1.42578125" style="198" customWidth="1"/>
    <col min="14338" max="14338" width="7.140625" style="198" customWidth="1"/>
    <col min="14339" max="14340" width="8.5703125" style="198" customWidth="1"/>
    <col min="14341" max="14341" width="2.85546875" style="198" customWidth="1"/>
    <col min="14342" max="14342" width="23" style="198" customWidth="1"/>
    <col min="14343" max="14345" width="0" style="198" hidden="1" customWidth="1"/>
    <col min="14346" max="14356" width="12.85546875" style="198" customWidth="1"/>
    <col min="14357" max="14357" width="2.5703125" style="198" customWidth="1"/>
    <col min="14358" max="14358" width="15" style="198" customWidth="1"/>
    <col min="14359" max="14360" width="9.140625" style="198" customWidth="1"/>
    <col min="14361" max="14361" width="1.7109375" style="198" customWidth="1"/>
    <col min="14362" max="14362" width="2.42578125" style="198" customWidth="1"/>
    <col min="14363" max="14363" width="1.5703125" style="198" customWidth="1"/>
    <col min="14364" max="14592" width="9.140625" style="198"/>
    <col min="14593" max="14593" width="1.42578125" style="198" customWidth="1"/>
    <col min="14594" max="14594" width="7.140625" style="198" customWidth="1"/>
    <col min="14595" max="14596" width="8.5703125" style="198" customWidth="1"/>
    <col min="14597" max="14597" width="2.85546875" style="198" customWidth="1"/>
    <col min="14598" max="14598" width="23" style="198" customWidth="1"/>
    <col min="14599" max="14601" width="0" style="198" hidden="1" customWidth="1"/>
    <col min="14602" max="14612" width="12.85546875" style="198" customWidth="1"/>
    <col min="14613" max="14613" width="2.5703125" style="198" customWidth="1"/>
    <col min="14614" max="14614" width="15" style="198" customWidth="1"/>
    <col min="14615" max="14616" width="9.140625" style="198" customWidth="1"/>
    <col min="14617" max="14617" width="1.7109375" style="198" customWidth="1"/>
    <col min="14618" max="14618" width="2.42578125" style="198" customWidth="1"/>
    <col min="14619" max="14619" width="1.5703125" style="198" customWidth="1"/>
    <col min="14620" max="14848" width="9.140625" style="198"/>
    <col min="14849" max="14849" width="1.42578125" style="198" customWidth="1"/>
    <col min="14850" max="14850" width="7.140625" style="198" customWidth="1"/>
    <col min="14851" max="14852" width="8.5703125" style="198" customWidth="1"/>
    <col min="14853" max="14853" width="2.85546875" style="198" customWidth="1"/>
    <col min="14854" max="14854" width="23" style="198" customWidth="1"/>
    <col min="14855" max="14857" width="0" style="198" hidden="1" customWidth="1"/>
    <col min="14858" max="14868" width="12.85546875" style="198" customWidth="1"/>
    <col min="14869" max="14869" width="2.5703125" style="198" customWidth="1"/>
    <col min="14870" max="14870" width="15" style="198" customWidth="1"/>
    <col min="14871" max="14872" width="9.140625" style="198" customWidth="1"/>
    <col min="14873" max="14873" width="1.7109375" style="198" customWidth="1"/>
    <col min="14874" max="14874" width="2.42578125" style="198" customWidth="1"/>
    <col min="14875" max="14875" width="1.5703125" style="198" customWidth="1"/>
    <col min="14876" max="15104" width="9.140625" style="198"/>
    <col min="15105" max="15105" width="1.42578125" style="198" customWidth="1"/>
    <col min="15106" max="15106" width="7.140625" style="198" customWidth="1"/>
    <col min="15107" max="15108" width="8.5703125" style="198" customWidth="1"/>
    <col min="15109" max="15109" width="2.85546875" style="198" customWidth="1"/>
    <col min="15110" max="15110" width="23" style="198" customWidth="1"/>
    <col min="15111" max="15113" width="0" style="198" hidden="1" customWidth="1"/>
    <col min="15114" max="15124" width="12.85546875" style="198" customWidth="1"/>
    <col min="15125" max="15125" width="2.5703125" style="198" customWidth="1"/>
    <col min="15126" max="15126" width="15" style="198" customWidth="1"/>
    <col min="15127" max="15128" width="9.140625" style="198" customWidth="1"/>
    <col min="15129" max="15129" width="1.7109375" style="198" customWidth="1"/>
    <col min="15130" max="15130" width="2.42578125" style="198" customWidth="1"/>
    <col min="15131" max="15131" width="1.5703125" style="198" customWidth="1"/>
    <col min="15132" max="15360" width="9.140625" style="198"/>
    <col min="15361" max="15361" width="1.42578125" style="198" customWidth="1"/>
    <col min="15362" max="15362" width="7.140625" style="198" customWidth="1"/>
    <col min="15363" max="15364" width="8.5703125" style="198" customWidth="1"/>
    <col min="15365" max="15365" width="2.85546875" style="198" customWidth="1"/>
    <col min="15366" max="15366" width="23" style="198" customWidth="1"/>
    <col min="15367" max="15369" width="0" style="198" hidden="1" customWidth="1"/>
    <col min="15370" max="15380" width="12.85546875" style="198" customWidth="1"/>
    <col min="15381" max="15381" width="2.5703125" style="198" customWidth="1"/>
    <col min="15382" max="15382" width="15" style="198" customWidth="1"/>
    <col min="15383" max="15384" width="9.140625" style="198" customWidth="1"/>
    <col min="15385" max="15385" width="1.7109375" style="198" customWidth="1"/>
    <col min="15386" max="15386" width="2.42578125" style="198" customWidth="1"/>
    <col min="15387" max="15387" width="1.5703125" style="198" customWidth="1"/>
    <col min="15388" max="15616" width="9.140625" style="198"/>
    <col min="15617" max="15617" width="1.42578125" style="198" customWidth="1"/>
    <col min="15618" max="15618" width="7.140625" style="198" customWidth="1"/>
    <col min="15619" max="15620" width="8.5703125" style="198" customWidth="1"/>
    <col min="15621" max="15621" width="2.85546875" style="198" customWidth="1"/>
    <col min="15622" max="15622" width="23" style="198" customWidth="1"/>
    <col min="15623" max="15625" width="0" style="198" hidden="1" customWidth="1"/>
    <col min="15626" max="15636" width="12.85546875" style="198" customWidth="1"/>
    <col min="15637" max="15637" width="2.5703125" style="198" customWidth="1"/>
    <col min="15638" max="15638" width="15" style="198" customWidth="1"/>
    <col min="15639" max="15640" width="9.140625" style="198" customWidth="1"/>
    <col min="15641" max="15641" width="1.7109375" style="198" customWidth="1"/>
    <col min="15642" max="15642" width="2.42578125" style="198" customWidth="1"/>
    <col min="15643" max="15643" width="1.5703125" style="198" customWidth="1"/>
    <col min="15644" max="15872" width="9.140625" style="198"/>
    <col min="15873" max="15873" width="1.42578125" style="198" customWidth="1"/>
    <col min="15874" max="15874" width="7.140625" style="198" customWidth="1"/>
    <col min="15875" max="15876" width="8.5703125" style="198" customWidth="1"/>
    <col min="15877" max="15877" width="2.85546875" style="198" customWidth="1"/>
    <col min="15878" max="15878" width="23" style="198" customWidth="1"/>
    <col min="15879" max="15881" width="0" style="198" hidden="1" customWidth="1"/>
    <col min="15882" max="15892" width="12.85546875" style="198" customWidth="1"/>
    <col min="15893" max="15893" width="2.5703125" style="198" customWidth="1"/>
    <col min="15894" max="15894" width="15" style="198" customWidth="1"/>
    <col min="15895" max="15896" width="9.140625" style="198" customWidth="1"/>
    <col min="15897" max="15897" width="1.7109375" style="198" customWidth="1"/>
    <col min="15898" max="15898" width="2.42578125" style="198" customWidth="1"/>
    <col min="15899" max="15899" width="1.5703125" style="198" customWidth="1"/>
    <col min="15900" max="16128" width="9.140625" style="198"/>
    <col min="16129" max="16129" width="1.42578125" style="198" customWidth="1"/>
    <col min="16130" max="16130" width="7.140625" style="198" customWidth="1"/>
    <col min="16131" max="16132" width="8.5703125" style="198" customWidth="1"/>
    <col min="16133" max="16133" width="2.85546875" style="198" customWidth="1"/>
    <col min="16134" max="16134" width="23" style="198" customWidth="1"/>
    <col min="16135" max="16137" width="0" style="198" hidden="1" customWidth="1"/>
    <col min="16138" max="16148" width="12.85546875" style="198" customWidth="1"/>
    <col min="16149" max="16149" width="2.5703125" style="198" customWidth="1"/>
    <col min="16150" max="16150" width="15" style="198" customWidth="1"/>
    <col min="16151" max="16152" width="9.140625" style="198" customWidth="1"/>
    <col min="16153" max="16153" width="1.7109375" style="198" customWidth="1"/>
    <col min="16154" max="16154" width="2.42578125" style="198" customWidth="1"/>
    <col min="16155" max="16155" width="1.5703125" style="198" customWidth="1"/>
    <col min="16156" max="16384" width="9.140625" style="198"/>
  </cols>
  <sheetData>
    <row r="1" spans="2:32" ht="14.25" customHeight="1"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</row>
    <row r="2" spans="2:32" s="200" customFormat="1" ht="30" customHeight="1" thickBot="1">
      <c r="C2" s="201"/>
      <c r="D2" s="201"/>
      <c r="E2" s="201"/>
      <c r="F2" s="202" t="s">
        <v>15</v>
      </c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3"/>
      <c r="V2" s="203"/>
      <c r="W2" s="203"/>
      <c r="X2" s="203"/>
      <c r="Y2" s="203"/>
      <c r="Z2" s="201"/>
      <c r="AA2" s="201"/>
      <c r="AB2" s="201"/>
    </row>
    <row r="3" spans="2:32" s="200" customFormat="1" ht="14.25" customHeight="1">
      <c r="C3" s="201"/>
      <c r="D3" s="201"/>
      <c r="E3" s="201"/>
      <c r="F3" s="203"/>
      <c r="G3" s="204"/>
      <c r="H3" s="204"/>
      <c r="I3" s="204"/>
      <c r="J3" s="204"/>
      <c r="K3" s="205"/>
      <c r="L3" s="206"/>
      <c r="M3" s="205"/>
      <c r="N3" s="206"/>
      <c r="O3" s="205"/>
      <c r="P3" s="205"/>
      <c r="Q3" s="205"/>
      <c r="R3" s="205"/>
      <c r="S3" s="203"/>
      <c r="T3" s="203"/>
      <c r="U3" s="203"/>
      <c r="V3" s="203"/>
      <c r="W3" s="203"/>
      <c r="X3" s="203"/>
      <c r="Y3" s="203"/>
      <c r="Z3" s="201"/>
      <c r="AA3" s="201"/>
      <c r="AB3" s="201"/>
    </row>
    <row r="4" spans="2:32" s="200" customFormat="1" ht="31.5" customHeight="1">
      <c r="C4" s="201"/>
      <c r="D4" s="201"/>
      <c r="E4" s="201"/>
      <c r="F4" s="207" t="str">
        <f>[1]I!B4</f>
        <v>X ЮБИЛЕЙНЫЙ ВСЕРОССИЙСКИЙ ЮНОШЕСКИЙ ТУРНИР ПО СПОРТИВНОЙ БОРЬБЕ (ДИСЦИПЛИНА ГРЕКО-РИМСКАЯ БОРЬБА) ПАМЯТИ ЗАСЛУЖЕННОГО РАБОТНИКА ФКиС НИ ЩЕКЛЕИНА</v>
      </c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8"/>
      <c r="V4" s="203"/>
      <c r="W4" s="203"/>
      <c r="X4" s="203"/>
      <c r="Y4" s="203"/>
      <c r="Z4" s="201"/>
      <c r="AA4" s="201"/>
      <c r="AB4" s="201"/>
      <c r="AD4" s="201"/>
    </row>
    <row r="5" spans="2:32" s="200" customFormat="1" ht="51.75" customHeight="1">
      <c r="C5" s="201"/>
      <c r="D5" s="201"/>
      <c r="E5" s="201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8"/>
      <c r="V5" s="203"/>
      <c r="W5" s="203"/>
      <c r="X5" s="203"/>
      <c r="Y5" s="203"/>
      <c r="Z5" s="201"/>
      <c r="AA5" s="201"/>
      <c r="AB5" s="201"/>
      <c r="AD5" s="201"/>
    </row>
    <row r="6" spans="2:32" s="200" customFormat="1" ht="30.75" customHeight="1">
      <c r="C6" s="201"/>
      <c r="D6" s="209"/>
      <c r="E6" s="209"/>
      <c r="F6" s="209"/>
      <c r="G6" s="210"/>
      <c r="H6" s="210"/>
      <c r="I6" s="210"/>
      <c r="J6" s="210"/>
      <c r="K6" s="211"/>
      <c r="L6" s="210"/>
      <c r="M6" s="211"/>
      <c r="N6" s="210"/>
      <c r="O6" s="211"/>
      <c r="P6" s="211"/>
      <c r="Q6" s="211"/>
      <c r="R6" s="212" t="str">
        <f>[1]I!B5</f>
        <v>02-04 марта 2018</v>
      </c>
      <c r="S6" s="212"/>
      <c r="T6" s="212"/>
      <c r="U6" s="212"/>
      <c r="V6" s="212"/>
      <c r="W6" s="213"/>
      <c r="X6" s="214"/>
      <c r="Y6" s="214"/>
      <c r="AF6" s="201"/>
    </row>
    <row r="7" spans="2:32" ht="30.75" customHeight="1" thickBot="1">
      <c r="D7" s="215"/>
      <c r="E7" s="215"/>
      <c r="F7" s="215"/>
      <c r="R7" s="218" t="str">
        <f>[1]I!F5</f>
        <v>г. Барнаул</v>
      </c>
      <c r="S7" s="218"/>
      <c r="T7" s="218"/>
      <c r="U7" s="218"/>
      <c r="V7" s="218"/>
      <c r="W7" s="218"/>
    </row>
    <row r="8" spans="2:32" s="213" customFormat="1" ht="45" customHeight="1" thickBot="1">
      <c r="B8" s="219"/>
      <c r="C8" s="220" t="s">
        <v>16</v>
      </c>
      <c r="D8" s="220"/>
      <c r="E8" s="220"/>
      <c r="F8" s="220"/>
      <c r="G8" s="221">
        <v>55</v>
      </c>
      <c r="H8" s="221">
        <v>60</v>
      </c>
      <c r="I8" s="221">
        <v>63</v>
      </c>
      <c r="J8" s="221">
        <v>42</v>
      </c>
      <c r="K8" s="221">
        <v>45</v>
      </c>
      <c r="L8" s="221">
        <v>48</v>
      </c>
      <c r="M8" s="221">
        <v>51</v>
      </c>
      <c r="N8" s="221">
        <v>55</v>
      </c>
      <c r="O8" s="221">
        <v>60</v>
      </c>
      <c r="P8" s="221">
        <v>65</v>
      </c>
      <c r="Q8" s="221">
        <v>71</v>
      </c>
      <c r="R8" s="221">
        <v>80</v>
      </c>
      <c r="S8" s="221">
        <v>92</v>
      </c>
      <c r="T8" s="221">
        <v>110</v>
      </c>
      <c r="U8" s="222" t="s">
        <v>17</v>
      </c>
      <c r="V8" s="222"/>
      <c r="W8" s="223"/>
      <c r="X8" s="223"/>
      <c r="Y8" s="223"/>
      <c r="Z8" s="223"/>
      <c r="AA8" s="223"/>
    </row>
    <row r="9" spans="2:32" s="228" customFormat="1" ht="37.5" customHeight="1" thickBot="1">
      <c r="B9" s="224">
        <v>1</v>
      </c>
      <c r="C9" s="225" t="s">
        <v>18</v>
      </c>
      <c r="D9" s="225"/>
      <c r="E9" s="225"/>
      <c r="F9" s="225"/>
      <c r="G9" s="226"/>
      <c r="H9" s="226"/>
      <c r="I9" s="226"/>
      <c r="J9" s="226">
        <v>2</v>
      </c>
      <c r="K9" s="224">
        <v>2</v>
      </c>
      <c r="L9" s="226">
        <v>4</v>
      </c>
      <c r="M9" s="224">
        <v>4</v>
      </c>
      <c r="N9" s="226">
        <v>6</v>
      </c>
      <c r="O9" s="224">
        <v>7</v>
      </c>
      <c r="P9" s="224">
        <v>11</v>
      </c>
      <c r="Q9" s="224">
        <v>6</v>
      </c>
      <c r="R9" s="224">
        <v>7</v>
      </c>
      <c r="S9" s="224">
        <v>2</v>
      </c>
      <c r="T9" s="224">
        <v>1</v>
      </c>
      <c r="U9" s="227">
        <f t="shared" ref="U9:U23" si="0">SUM(G9:T9)</f>
        <v>52</v>
      </c>
      <c r="V9" s="227"/>
      <c r="W9" s="223"/>
      <c r="X9" s="223"/>
      <c r="Y9" s="223"/>
      <c r="Z9" s="223"/>
      <c r="AA9" s="223"/>
    </row>
    <row r="10" spans="2:32" s="228" customFormat="1" ht="37.5" customHeight="1" thickBot="1">
      <c r="B10" s="224">
        <v>2</v>
      </c>
      <c r="C10" s="225" t="s">
        <v>19</v>
      </c>
      <c r="D10" s="225"/>
      <c r="E10" s="225"/>
      <c r="F10" s="225"/>
      <c r="G10" s="226"/>
      <c r="H10" s="226"/>
      <c r="I10" s="226"/>
      <c r="J10" s="226"/>
      <c r="K10" s="224"/>
      <c r="L10" s="226"/>
      <c r="M10" s="224"/>
      <c r="N10" s="226"/>
      <c r="O10" s="224">
        <v>3</v>
      </c>
      <c r="P10" s="224">
        <v>2</v>
      </c>
      <c r="Q10" s="224">
        <v>3</v>
      </c>
      <c r="R10" s="224">
        <v>2</v>
      </c>
      <c r="S10" s="224"/>
      <c r="T10" s="224"/>
      <c r="U10" s="227">
        <f t="shared" si="0"/>
        <v>10</v>
      </c>
      <c r="V10" s="227"/>
      <c r="W10" s="223"/>
      <c r="X10" s="223"/>
      <c r="Y10" s="223"/>
      <c r="Z10" s="223"/>
      <c r="AA10" s="223"/>
    </row>
    <row r="11" spans="2:32" s="228" customFormat="1" ht="37.5" customHeight="1" thickBot="1">
      <c r="B11" s="224">
        <v>3</v>
      </c>
      <c r="C11" s="225" t="s">
        <v>20</v>
      </c>
      <c r="D11" s="225"/>
      <c r="E11" s="225"/>
      <c r="F11" s="225"/>
      <c r="G11" s="226"/>
      <c r="H11" s="226"/>
      <c r="I11" s="226"/>
      <c r="J11" s="226">
        <v>1</v>
      </c>
      <c r="K11" s="224">
        <v>1</v>
      </c>
      <c r="L11" s="226"/>
      <c r="M11" s="224">
        <v>2</v>
      </c>
      <c r="N11" s="226">
        <v>2</v>
      </c>
      <c r="O11" s="224">
        <v>3</v>
      </c>
      <c r="P11" s="224">
        <v>4</v>
      </c>
      <c r="Q11" s="224">
        <v>6</v>
      </c>
      <c r="R11" s="224">
        <v>3</v>
      </c>
      <c r="S11" s="224">
        <v>3</v>
      </c>
      <c r="T11" s="224">
        <v>1</v>
      </c>
      <c r="U11" s="227">
        <f t="shared" si="0"/>
        <v>26</v>
      </c>
      <c r="V11" s="227"/>
      <c r="W11" s="223"/>
      <c r="X11" s="223"/>
      <c r="Y11" s="223"/>
      <c r="Z11" s="223"/>
      <c r="AA11" s="223"/>
    </row>
    <row r="12" spans="2:32" s="228" customFormat="1" ht="37.5" customHeight="1" thickBot="1">
      <c r="B12" s="224">
        <v>4</v>
      </c>
      <c r="C12" s="225" t="s">
        <v>21</v>
      </c>
      <c r="D12" s="225"/>
      <c r="E12" s="225"/>
      <c r="F12" s="225"/>
      <c r="G12" s="226"/>
      <c r="H12" s="226"/>
      <c r="I12" s="226"/>
      <c r="J12" s="226"/>
      <c r="K12" s="224"/>
      <c r="L12" s="226"/>
      <c r="M12" s="224"/>
      <c r="N12" s="226">
        <v>1</v>
      </c>
      <c r="O12" s="224">
        <v>2</v>
      </c>
      <c r="P12" s="224"/>
      <c r="Q12" s="224"/>
      <c r="R12" s="224"/>
      <c r="S12" s="224"/>
      <c r="T12" s="224"/>
      <c r="U12" s="227">
        <f t="shared" si="0"/>
        <v>3</v>
      </c>
      <c r="V12" s="227"/>
      <c r="W12" s="223"/>
      <c r="X12" s="223"/>
      <c r="Y12" s="223"/>
      <c r="Z12" s="223"/>
      <c r="AA12" s="223"/>
    </row>
    <row r="13" spans="2:32" s="228" customFormat="1" ht="37.5" customHeight="1" thickBot="1">
      <c r="B13" s="224">
        <v>5</v>
      </c>
      <c r="C13" s="225" t="s">
        <v>22</v>
      </c>
      <c r="D13" s="225"/>
      <c r="E13" s="225"/>
      <c r="F13" s="225"/>
      <c r="G13" s="226"/>
      <c r="H13" s="226"/>
      <c r="I13" s="226"/>
      <c r="J13" s="226"/>
      <c r="K13" s="224"/>
      <c r="L13" s="226"/>
      <c r="M13" s="224">
        <v>1</v>
      </c>
      <c r="N13" s="226"/>
      <c r="O13" s="224">
        <v>1</v>
      </c>
      <c r="P13" s="224">
        <v>1</v>
      </c>
      <c r="Q13" s="224">
        <v>2</v>
      </c>
      <c r="R13" s="224">
        <v>1</v>
      </c>
      <c r="S13" s="224"/>
      <c r="T13" s="224">
        <v>1</v>
      </c>
      <c r="U13" s="227">
        <f t="shared" si="0"/>
        <v>7</v>
      </c>
      <c r="V13" s="227"/>
      <c r="W13" s="223"/>
      <c r="X13" s="223"/>
      <c r="Y13" s="223"/>
      <c r="Z13" s="223"/>
      <c r="AA13" s="223"/>
    </row>
    <row r="14" spans="2:32" s="228" customFormat="1" ht="37.5" customHeight="1" thickBot="1">
      <c r="B14" s="224">
        <v>6</v>
      </c>
      <c r="C14" s="225" t="s">
        <v>23</v>
      </c>
      <c r="D14" s="225"/>
      <c r="E14" s="225"/>
      <c r="F14" s="225"/>
      <c r="G14" s="226"/>
      <c r="H14" s="226"/>
      <c r="I14" s="226"/>
      <c r="J14" s="226">
        <v>1</v>
      </c>
      <c r="K14" s="224">
        <v>2</v>
      </c>
      <c r="L14" s="226">
        <v>3</v>
      </c>
      <c r="M14" s="224">
        <v>3</v>
      </c>
      <c r="N14" s="226">
        <v>8</v>
      </c>
      <c r="O14" s="224">
        <v>7</v>
      </c>
      <c r="P14" s="224"/>
      <c r="Q14" s="224">
        <v>1</v>
      </c>
      <c r="R14" s="224">
        <v>3</v>
      </c>
      <c r="S14" s="224"/>
      <c r="T14" s="224">
        <v>1</v>
      </c>
      <c r="U14" s="227">
        <f t="shared" si="0"/>
        <v>29</v>
      </c>
      <c r="V14" s="227"/>
      <c r="W14" s="223"/>
      <c r="X14" s="223"/>
      <c r="Y14" s="223"/>
      <c r="Z14" s="223"/>
      <c r="AA14" s="223"/>
    </row>
    <row r="15" spans="2:32" s="228" customFormat="1" ht="37.5" customHeight="1" thickBot="1">
      <c r="B15" s="224">
        <v>7</v>
      </c>
      <c r="C15" s="225" t="s">
        <v>24</v>
      </c>
      <c r="D15" s="225"/>
      <c r="E15" s="225"/>
      <c r="F15" s="225"/>
      <c r="G15" s="226"/>
      <c r="H15" s="226"/>
      <c r="I15" s="226"/>
      <c r="J15" s="226"/>
      <c r="K15" s="224"/>
      <c r="L15" s="226">
        <v>2</v>
      </c>
      <c r="M15" s="224">
        <v>1</v>
      </c>
      <c r="N15" s="226">
        <v>2</v>
      </c>
      <c r="O15" s="224">
        <v>2</v>
      </c>
      <c r="P15" s="224">
        <v>1</v>
      </c>
      <c r="Q15" s="224"/>
      <c r="R15" s="224"/>
      <c r="S15" s="224"/>
      <c r="T15" s="224"/>
      <c r="U15" s="227">
        <f t="shared" si="0"/>
        <v>8</v>
      </c>
      <c r="V15" s="227"/>
      <c r="W15" s="223"/>
      <c r="X15" s="223"/>
      <c r="Y15" s="223"/>
      <c r="Z15" s="223"/>
      <c r="AA15" s="223"/>
    </row>
    <row r="16" spans="2:32" s="228" customFormat="1" ht="37.5" hidden="1" customHeight="1" thickBot="1">
      <c r="B16" s="224">
        <v>8</v>
      </c>
      <c r="C16" s="225"/>
      <c r="D16" s="225"/>
      <c r="E16" s="225"/>
      <c r="F16" s="225"/>
      <c r="G16" s="226"/>
      <c r="H16" s="226"/>
      <c r="I16" s="226"/>
      <c r="J16" s="226"/>
      <c r="K16" s="224"/>
      <c r="L16" s="226"/>
      <c r="M16" s="224"/>
      <c r="N16" s="226"/>
      <c r="O16" s="224"/>
      <c r="P16" s="224"/>
      <c r="Q16" s="224"/>
      <c r="R16" s="224"/>
      <c r="S16" s="224"/>
      <c r="T16" s="224"/>
      <c r="U16" s="227">
        <f t="shared" si="0"/>
        <v>0</v>
      </c>
      <c r="V16" s="227"/>
      <c r="W16" s="223"/>
      <c r="X16" s="223"/>
      <c r="Y16" s="223"/>
      <c r="Z16" s="223"/>
      <c r="AA16" s="223"/>
    </row>
    <row r="17" spans="2:33" s="228" customFormat="1" ht="37.5" hidden="1" customHeight="1" thickBot="1">
      <c r="B17" s="224">
        <v>9</v>
      </c>
      <c r="C17" s="225"/>
      <c r="D17" s="225"/>
      <c r="E17" s="225"/>
      <c r="F17" s="225"/>
      <c r="G17" s="226"/>
      <c r="H17" s="226"/>
      <c r="I17" s="226"/>
      <c r="J17" s="226"/>
      <c r="K17" s="224"/>
      <c r="L17" s="226"/>
      <c r="M17" s="224"/>
      <c r="N17" s="226"/>
      <c r="O17" s="224"/>
      <c r="P17" s="224"/>
      <c r="Q17" s="224"/>
      <c r="R17" s="224"/>
      <c r="S17" s="224"/>
      <c r="T17" s="224"/>
      <c r="U17" s="227">
        <f t="shared" si="0"/>
        <v>0</v>
      </c>
      <c r="V17" s="227"/>
      <c r="W17" s="223"/>
      <c r="X17" s="223"/>
      <c r="Y17" s="223"/>
      <c r="Z17" s="223"/>
      <c r="AA17" s="223"/>
    </row>
    <row r="18" spans="2:33" s="228" customFormat="1" ht="37.5" hidden="1" customHeight="1" thickBot="1">
      <c r="B18" s="224">
        <v>10</v>
      </c>
      <c r="C18" s="225"/>
      <c r="D18" s="225"/>
      <c r="E18" s="225"/>
      <c r="F18" s="225"/>
      <c r="G18" s="226"/>
      <c r="H18" s="226"/>
      <c r="I18" s="226"/>
      <c r="J18" s="226"/>
      <c r="K18" s="224"/>
      <c r="L18" s="226"/>
      <c r="M18" s="224"/>
      <c r="N18" s="226"/>
      <c r="O18" s="224"/>
      <c r="P18" s="224"/>
      <c r="Q18" s="224"/>
      <c r="R18" s="224"/>
      <c r="S18" s="224"/>
      <c r="T18" s="224"/>
      <c r="U18" s="227">
        <f t="shared" si="0"/>
        <v>0</v>
      </c>
      <c r="V18" s="227"/>
      <c r="W18" s="223"/>
      <c r="X18" s="223"/>
      <c r="Y18" s="223"/>
      <c r="Z18" s="223"/>
      <c r="AA18" s="223"/>
    </row>
    <row r="19" spans="2:33" s="228" customFormat="1" ht="37.5" hidden="1" customHeight="1" thickBot="1">
      <c r="B19" s="224">
        <v>11</v>
      </c>
      <c r="C19" s="225"/>
      <c r="D19" s="225"/>
      <c r="E19" s="225"/>
      <c r="F19" s="225"/>
      <c r="G19" s="226"/>
      <c r="H19" s="226"/>
      <c r="I19" s="226"/>
      <c r="J19" s="226"/>
      <c r="K19" s="224"/>
      <c r="L19" s="226"/>
      <c r="M19" s="224"/>
      <c r="N19" s="226"/>
      <c r="O19" s="224"/>
      <c r="P19" s="224"/>
      <c r="Q19" s="224"/>
      <c r="R19" s="224"/>
      <c r="S19" s="224"/>
      <c r="T19" s="224"/>
      <c r="U19" s="227">
        <f t="shared" si="0"/>
        <v>0</v>
      </c>
      <c r="V19" s="227"/>
      <c r="W19" s="223"/>
      <c r="X19" s="223"/>
      <c r="Y19" s="223"/>
      <c r="Z19" s="223"/>
      <c r="AA19" s="223"/>
    </row>
    <row r="20" spans="2:33" s="228" customFormat="1" ht="37.5" hidden="1" customHeight="1" thickBot="1">
      <c r="B20" s="224">
        <v>12</v>
      </c>
      <c r="C20" s="225"/>
      <c r="D20" s="225"/>
      <c r="E20" s="225"/>
      <c r="F20" s="225"/>
      <c r="G20" s="226"/>
      <c r="H20" s="226"/>
      <c r="I20" s="226"/>
      <c r="J20" s="226"/>
      <c r="K20" s="224"/>
      <c r="L20" s="226"/>
      <c r="M20" s="224"/>
      <c r="N20" s="226"/>
      <c r="O20" s="224"/>
      <c r="P20" s="224"/>
      <c r="Q20" s="224"/>
      <c r="R20" s="224"/>
      <c r="S20" s="224"/>
      <c r="T20" s="224"/>
      <c r="U20" s="227">
        <f>SUM(G20:T20)</f>
        <v>0</v>
      </c>
      <c r="V20" s="227"/>
      <c r="W20" s="223"/>
      <c r="X20" s="223"/>
      <c r="Y20" s="223"/>
      <c r="Z20" s="223"/>
      <c r="AA20" s="223"/>
    </row>
    <row r="21" spans="2:33" s="228" customFormat="1" ht="37.5" hidden="1" customHeight="1" thickBot="1">
      <c r="B21" s="224">
        <v>13</v>
      </c>
      <c r="C21" s="225"/>
      <c r="D21" s="225"/>
      <c r="E21" s="225"/>
      <c r="F21" s="225"/>
      <c r="G21" s="226"/>
      <c r="H21" s="226"/>
      <c r="I21" s="226"/>
      <c r="J21" s="226"/>
      <c r="K21" s="224"/>
      <c r="L21" s="226"/>
      <c r="M21" s="224"/>
      <c r="N21" s="226"/>
      <c r="O21" s="224"/>
      <c r="P21" s="224"/>
      <c r="Q21" s="224"/>
      <c r="R21" s="224"/>
      <c r="S21" s="224"/>
      <c r="T21" s="224"/>
      <c r="U21" s="227">
        <f>SUM(G21:T21)</f>
        <v>0</v>
      </c>
      <c r="V21" s="227"/>
      <c r="W21" s="223"/>
      <c r="X21" s="223"/>
      <c r="Y21" s="223"/>
      <c r="Z21" s="223"/>
      <c r="AA21" s="223"/>
    </row>
    <row r="22" spans="2:33" s="213" customFormat="1" ht="37.5" hidden="1" customHeight="1" thickBot="1">
      <c r="B22" s="229">
        <v>12</v>
      </c>
      <c r="C22" s="230"/>
      <c r="D22" s="230"/>
      <c r="E22" s="230"/>
      <c r="F22" s="230"/>
      <c r="G22" s="231"/>
      <c r="H22" s="231"/>
      <c r="I22" s="231"/>
      <c r="J22" s="231"/>
      <c r="K22" s="232"/>
      <c r="L22" s="231"/>
      <c r="M22" s="232"/>
      <c r="N22" s="231"/>
      <c r="O22" s="232"/>
      <c r="P22" s="232"/>
      <c r="Q22" s="232"/>
      <c r="R22" s="232"/>
      <c r="S22" s="232"/>
      <c r="T22" s="232"/>
      <c r="U22" s="233">
        <f t="shared" si="0"/>
        <v>0</v>
      </c>
      <c r="V22" s="233"/>
      <c r="W22" s="223"/>
      <c r="X22" s="223"/>
      <c r="Y22" s="223"/>
      <c r="Z22" s="223"/>
      <c r="AA22" s="223"/>
    </row>
    <row r="23" spans="2:33" s="213" customFormat="1" ht="37.5" customHeight="1" thickBot="1">
      <c r="B23" s="234" t="s">
        <v>17</v>
      </c>
      <c r="C23" s="234"/>
      <c r="D23" s="234"/>
      <c r="E23" s="234"/>
      <c r="F23" s="234"/>
      <c r="G23" s="235">
        <f t="shared" ref="G23:T23" si="1">SUM(G9:G22)</f>
        <v>0</v>
      </c>
      <c r="H23" s="235">
        <f t="shared" si="1"/>
        <v>0</v>
      </c>
      <c r="I23" s="235">
        <f t="shared" si="1"/>
        <v>0</v>
      </c>
      <c r="J23" s="235">
        <f t="shared" si="1"/>
        <v>4</v>
      </c>
      <c r="K23" s="235">
        <f t="shared" si="1"/>
        <v>5</v>
      </c>
      <c r="L23" s="235">
        <f t="shared" si="1"/>
        <v>9</v>
      </c>
      <c r="M23" s="235">
        <f t="shared" si="1"/>
        <v>11</v>
      </c>
      <c r="N23" s="235">
        <f t="shared" si="1"/>
        <v>19</v>
      </c>
      <c r="O23" s="235">
        <f t="shared" si="1"/>
        <v>25</v>
      </c>
      <c r="P23" s="235">
        <f t="shared" si="1"/>
        <v>19</v>
      </c>
      <c r="Q23" s="235">
        <f t="shared" si="1"/>
        <v>18</v>
      </c>
      <c r="R23" s="235">
        <f t="shared" si="1"/>
        <v>16</v>
      </c>
      <c r="S23" s="235">
        <f t="shared" si="1"/>
        <v>5</v>
      </c>
      <c r="T23" s="235">
        <f t="shared" si="1"/>
        <v>4</v>
      </c>
      <c r="U23" s="233">
        <f t="shared" si="0"/>
        <v>135</v>
      </c>
      <c r="V23" s="233"/>
      <c r="W23" s="223"/>
      <c r="X23" s="223"/>
      <c r="Y23" s="223"/>
      <c r="Z23" s="223"/>
      <c r="AA23" s="223"/>
      <c r="AF23" s="236"/>
      <c r="AG23" s="236"/>
    </row>
    <row r="24" spans="2:33" s="213" customFormat="1" ht="30" customHeight="1">
      <c r="F24" s="237"/>
      <c r="G24" s="238"/>
      <c r="H24" s="238"/>
      <c r="I24" s="238"/>
      <c r="J24" s="238"/>
      <c r="K24" s="239"/>
      <c r="L24" s="238"/>
      <c r="M24" s="239"/>
      <c r="N24" s="238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</row>
    <row r="25" spans="2:33" s="213" customFormat="1" ht="30" hidden="1" customHeight="1">
      <c r="B25" s="240" t="s">
        <v>25</v>
      </c>
      <c r="C25" s="241"/>
      <c r="D25" s="241"/>
      <c r="E25" s="241"/>
      <c r="F25" s="241"/>
      <c r="G25" s="242"/>
      <c r="H25" s="243">
        <v>19</v>
      </c>
      <c r="I25" s="243"/>
      <c r="J25" s="243">
        <v>17</v>
      </c>
      <c r="K25" s="244"/>
      <c r="L25" s="243">
        <v>4</v>
      </c>
      <c r="M25" s="244"/>
      <c r="N25" s="243">
        <v>9</v>
      </c>
      <c r="O25" s="244">
        <v>5</v>
      </c>
      <c r="P25" s="244">
        <v>6</v>
      </c>
      <c r="Q25" s="244">
        <v>5</v>
      </c>
      <c r="R25" s="244">
        <v>1</v>
      </c>
      <c r="S25" s="245"/>
      <c r="T25" s="245"/>
      <c r="U25" s="246">
        <f>R25+Q25+P25+O25+N25+L25+J25+H25</f>
        <v>66</v>
      </c>
      <c r="V25" s="247"/>
      <c r="W25" s="239"/>
      <c r="X25" s="239"/>
      <c r="Y25" s="239"/>
      <c r="Z25" s="239"/>
    </row>
    <row r="26" spans="2:33" s="213" customFormat="1" ht="30" hidden="1" customHeight="1">
      <c r="B26" s="248" t="s">
        <v>26</v>
      </c>
      <c r="C26" s="249"/>
      <c r="D26" s="249"/>
      <c r="E26" s="249"/>
      <c r="F26" s="249"/>
      <c r="G26" s="250"/>
      <c r="H26" s="250">
        <v>7</v>
      </c>
      <c r="I26" s="250"/>
      <c r="J26" s="250">
        <v>9</v>
      </c>
      <c r="K26" s="251"/>
      <c r="L26" s="250">
        <v>15</v>
      </c>
      <c r="M26" s="251"/>
      <c r="N26" s="250">
        <v>2</v>
      </c>
      <c r="O26" s="251">
        <v>7</v>
      </c>
      <c r="P26" s="251">
        <v>7</v>
      </c>
      <c r="Q26" s="251">
        <v>2</v>
      </c>
      <c r="R26" s="251">
        <v>6</v>
      </c>
      <c r="S26" s="251"/>
      <c r="T26" s="251"/>
      <c r="U26" s="252">
        <f>R26+Q26+P26+O26+N26+L26+J26+H26</f>
        <v>55</v>
      </c>
      <c r="V26" s="253"/>
      <c r="W26" s="239"/>
      <c r="X26" s="239"/>
      <c r="Y26" s="239"/>
      <c r="Z26" s="239"/>
    </row>
    <row r="27" spans="2:33" s="213" customFormat="1" ht="30" hidden="1" customHeight="1">
      <c r="B27" s="248" t="s">
        <v>27</v>
      </c>
      <c r="C27" s="249"/>
      <c r="D27" s="249"/>
      <c r="E27" s="249"/>
      <c r="F27" s="249"/>
      <c r="G27" s="250"/>
      <c r="H27" s="250"/>
      <c r="I27" s="250"/>
      <c r="J27" s="250"/>
      <c r="K27" s="251"/>
      <c r="L27" s="250"/>
      <c r="M27" s="251"/>
      <c r="N27" s="250"/>
      <c r="O27" s="251"/>
      <c r="P27" s="251"/>
      <c r="Q27" s="251"/>
      <c r="R27" s="251">
        <v>1</v>
      </c>
      <c r="S27" s="251"/>
      <c r="T27" s="251"/>
      <c r="U27" s="252">
        <f>R27+Q27+P27+O27+N27+L27+J27+H27</f>
        <v>1</v>
      </c>
      <c r="V27" s="253"/>
      <c r="W27" s="239"/>
      <c r="X27" s="239"/>
      <c r="Y27" s="239"/>
      <c r="Z27" s="239"/>
    </row>
    <row r="28" spans="2:33" s="213" customFormat="1" ht="30" hidden="1" customHeight="1" thickBot="1">
      <c r="B28" s="254" t="s">
        <v>28</v>
      </c>
      <c r="C28" s="255"/>
      <c r="D28" s="255"/>
      <c r="E28" s="255"/>
      <c r="F28" s="255"/>
      <c r="G28" s="256"/>
      <c r="H28" s="256"/>
      <c r="I28" s="256"/>
      <c r="J28" s="256"/>
      <c r="K28" s="257"/>
      <c r="L28" s="256">
        <v>1</v>
      </c>
      <c r="M28" s="257"/>
      <c r="N28" s="256"/>
      <c r="O28" s="257"/>
      <c r="P28" s="257"/>
      <c r="Q28" s="257"/>
      <c r="R28" s="257"/>
      <c r="S28" s="257"/>
      <c r="T28" s="257"/>
      <c r="U28" s="258">
        <f>R28+Q28+P28+O28+N28+L28+J28+H28</f>
        <v>1</v>
      </c>
      <c r="V28" s="259"/>
      <c r="W28" s="239"/>
      <c r="X28" s="239"/>
      <c r="Y28" s="239"/>
      <c r="Z28" s="239"/>
    </row>
    <row r="29" spans="2:33" s="213" customFormat="1" ht="30" customHeight="1">
      <c r="G29" s="238"/>
      <c r="H29" s="238"/>
      <c r="I29" s="238"/>
      <c r="J29" s="238"/>
      <c r="K29" s="239"/>
      <c r="L29" s="238"/>
      <c r="M29" s="239"/>
      <c r="N29" s="238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</row>
    <row r="30" spans="2:33" s="213" customFormat="1" ht="30" customHeight="1">
      <c r="C30" s="260" t="s">
        <v>29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39"/>
      <c r="V30" s="261">
        <v>7</v>
      </c>
      <c r="W30" s="239"/>
      <c r="X30" s="239"/>
      <c r="Y30" s="239"/>
      <c r="Z30" s="239"/>
    </row>
    <row r="31" spans="2:33" s="213" customFormat="1" ht="30" customHeight="1">
      <c r="F31" s="237"/>
      <c r="G31" s="238"/>
      <c r="H31" s="238"/>
      <c r="I31" s="238"/>
      <c r="J31" s="238"/>
      <c r="K31" s="239"/>
      <c r="L31" s="238"/>
      <c r="M31" s="239"/>
      <c r="N31" s="238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</row>
    <row r="32" spans="2:33" s="213" customFormat="1" ht="22.5" customHeight="1">
      <c r="G32" s="238"/>
      <c r="H32" s="238"/>
      <c r="I32" s="238"/>
      <c r="J32" s="238"/>
      <c r="K32" s="239"/>
      <c r="L32" s="238"/>
      <c r="M32" s="239"/>
      <c r="N32" s="238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</row>
    <row r="33" spans="6:26" s="213" customFormat="1" ht="22.5" customHeight="1">
      <c r="G33" s="238"/>
      <c r="H33" s="238"/>
      <c r="I33" s="238"/>
      <c r="J33" s="238"/>
      <c r="K33" s="239"/>
      <c r="L33" s="238"/>
      <c r="M33" s="239"/>
      <c r="N33" s="238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</row>
    <row r="34" spans="6:26" s="213" customFormat="1" ht="22.5" customHeight="1">
      <c r="G34" s="238"/>
      <c r="H34" s="238"/>
      <c r="I34" s="238"/>
      <c r="J34" s="238"/>
      <c r="K34" s="239"/>
      <c r="L34" s="238"/>
      <c r="M34" s="239"/>
      <c r="N34" s="238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</row>
    <row r="35" spans="6:26" s="213" customFormat="1" ht="22.5" customHeight="1">
      <c r="G35" s="238"/>
      <c r="H35" s="238"/>
      <c r="I35" s="238"/>
      <c r="J35" s="238"/>
      <c r="K35" s="239"/>
      <c r="L35" s="238"/>
      <c r="M35" s="239"/>
      <c r="N35" s="238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</row>
    <row r="36" spans="6:26" s="213" customFormat="1" ht="22.5" customHeight="1">
      <c r="F36" s="237"/>
      <c r="G36" s="238"/>
      <c r="H36" s="238"/>
      <c r="I36" s="238"/>
      <c r="J36" s="238"/>
      <c r="K36" s="239"/>
      <c r="L36" s="238"/>
      <c r="M36" s="239"/>
      <c r="N36" s="238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</row>
    <row r="37" spans="6:26" s="213" customFormat="1" ht="22.5" customHeight="1">
      <c r="F37" s="237"/>
      <c r="G37" s="238"/>
      <c r="H37" s="238"/>
      <c r="I37" s="238"/>
      <c r="J37" s="238"/>
      <c r="K37" s="239"/>
      <c r="L37" s="238"/>
      <c r="M37" s="239"/>
      <c r="N37" s="238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</row>
    <row r="38" spans="6:26" s="213" customFormat="1" ht="22.5" customHeight="1">
      <c r="F38" s="237"/>
      <c r="G38" s="238"/>
      <c r="H38" s="238"/>
      <c r="I38" s="238"/>
      <c r="J38" s="238"/>
      <c r="K38" s="239"/>
      <c r="L38" s="238"/>
      <c r="M38" s="239"/>
      <c r="N38" s="238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</row>
    <row r="39" spans="6:26" s="213" customFormat="1" ht="22.5" customHeight="1">
      <c r="F39" s="237"/>
      <c r="G39" s="238"/>
      <c r="H39" s="238"/>
      <c r="I39" s="238"/>
      <c r="J39" s="238"/>
      <c r="K39" s="239"/>
      <c r="L39" s="238"/>
      <c r="M39" s="239"/>
      <c r="N39" s="238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</row>
    <row r="40" spans="6:26" s="213" customFormat="1" ht="22.5" customHeight="1">
      <c r="F40" s="237"/>
      <c r="G40" s="238"/>
      <c r="H40" s="238"/>
      <c r="I40" s="238"/>
      <c r="J40" s="238"/>
      <c r="K40" s="239"/>
      <c r="L40" s="238"/>
      <c r="M40" s="239"/>
      <c r="N40" s="238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</row>
    <row r="41" spans="6:26" s="213" customFormat="1" ht="22.5" customHeight="1">
      <c r="F41" s="237"/>
      <c r="G41" s="238"/>
      <c r="H41" s="238"/>
      <c r="I41" s="238"/>
      <c r="J41" s="238"/>
      <c r="K41" s="239"/>
      <c r="L41" s="238"/>
      <c r="M41" s="239"/>
      <c r="N41" s="238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</row>
    <row r="42" spans="6:26" s="213" customFormat="1" ht="19.5" customHeight="1">
      <c r="F42" s="239"/>
      <c r="G42" s="238"/>
      <c r="H42" s="238"/>
      <c r="I42" s="238"/>
      <c r="J42" s="238"/>
      <c r="K42" s="239"/>
      <c r="L42" s="238"/>
      <c r="M42" s="239"/>
      <c r="N42" s="238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</row>
    <row r="43" spans="6:26" s="213" customFormat="1" ht="36" customHeight="1">
      <c r="G43" s="262"/>
      <c r="H43" s="262"/>
      <c r="I43" s="262"/>
      <c r="J43" s="262"/>
      <c r="K43" s="263"/>
      <c r="L43" s="262"/>
      <c r="M43" s="263"/>
      <c r="N43" s="262"/>
      <c r="O43" s="263"/>
      <c r="P43" s="263"/>
      <c r="Q43" s="263"/>
      <c r="R43" s="263"/>
      <c r="S43" s="263"/>
      <c r="T43" s="263"/>
      <c r="U43" s="263"/>
      <c r="V43" s="263"/>
    </row>
    <row r="44" spans="6:26" s="213" customFormat="1" ht="18.75" customHeight="1"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3"/>
      <c r="R44" s="263"/>
      <c r="S44" s="263"/>
      <c r="T44" s="263"/>
      <c r="U44" s="263"/>
      <c r="V44" s="265" t="str">
        <f>[1]I!F7</f>
        <v>ЕА Бердников</v>
      </c>
      <c r="W44" s="203"/>
      <c r="X44" s="203"/>
      <c r="Y44" s="203"/>
      <c r="Z44" s="203"/>
    </row>
    <row r="45" spans="6:26" s="213" customFormat="1" ht="18.75" customHeight="1">
      <c r="F45" s="214"/>
      <c r="G45" s="266"/>
      <c r="H45" s="266"/>
      <c r="I45" s="266"/>
      <c r="J45" s="266"/>
      <c r="K45" s="267"/>
      <c r="L45" s="266"/>
      <c r="M45" s="267"/>
      <c r="N45" s="266"/>
      <c r="O45" s="267"/>
      <c r="P45" s="263"/>
      <c r="Q45" s="263"/>
      <c r="R45" s="263"/>
      <c r="S45" s="263"/>
      <c r="T45" s="263"/>
      <c r="U45" s="263"/>
      <c r="V45" s="265" t="str">
        <f>[1]I!F8</f>
        <v>г. Северск</v>
      </c>
      <c r="W45" s="203"/>
      <c r="X45" s="203"/>
      <c r="Y45" s="203"/>
      <c r="Z45" s="203"/>
    </row>
    <row r="46" spans="6:26" s="213" customFormat="1" ht="18.75" customHeight="1">
      <c r="G46" s="262"/>
      <c r="H46" s="262"/>
      <c r="I46" s="262"/>
      <c r="J46" s="262"/>
      <c r="K46" s="263"/>
      <c r="L46" s="262"/>
      <c r="M46" s="263"/>
      <c r="N46" s="262"/>
      <c r="O46" s="263"/>
      <c r="P46" s="263"/>
      <c r="Q46" s="263"/>
      <c r="R46" s="263"/>
      <c r="S46" s="263"/>
      <c r="T46" s="263"/>
      <c r="U46" s="263"/>
      <c r="V46" s="268"/>
      <c r="W46" s="268"/>
      <c r="X46" s="268"/>
      <c r="Y46" s="268"/>
      <c r="Z46" s="268"/>
    </row>
    <row r="47" spans="6:26" s="213" customFormat="1" ht="18.75" customHeight="1"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3"/>
      <c r="Q47" s="263"/>
      <c r="R47" s="263"/>
      <c r="S47" s="263"/>
      <c r="T47" s="263"/>
      <c r="U47" s="263"/>
      <c r="V47" s="265" t="str">
        <f>[1]I!F10</f>
        <v>ЮГ Гудочкин</v>
      </c>
      <c r="W47" s="265"/>
      <c r="X47" s="265"/>
      <c r="Y47" s="265"/>
      <c r="Z47" s="265"/>
    </row>
    <row r="48" spans="6:26" s="213" customFormat="1" ht="18.75" customHeight="1"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3"/>
      <c r="Q48" s="263"/>
      <c r="R48" s="263"/>
      <c r="S48" s="263"/>
      <c r="T48" s="263"/>
      <c r="U48" s="263"/>
      <c r="V48" s="265" t="str">
        <f>[1]I!F11</f>
        <v>г. Новоалтайск</v>
      </c>
      <c r="W48" s="265"/>
      <c r="X48" s="265"/>
      <c r="Y48" s="265"/>
      <c r="Z48" s="265"/>
    </row>
  </sheetData>
  <sheetProtection selectLockedCells="1" selectUnlockedCells="1"/>
  <mergeCells count="50">
    <mergeCell ref="F48:O48"/>
    <mergeCell ref="B28:F28"/>
    <mergeCell ref="U28:V28"/>
    <mergeCell ref="C30:T30"/>
    <mergeCell ref="F44:P44"/>
    <mergeCell ref="V46:Z46"/>
    <mergeCell ref="F47:O47"/>
    <mergeCell ref="B25:F25"/>
    <mergeCell ref="U25:V25"/>
    <mergeCell ref="B26:F26"/>
    <mergeCell ref="U26:V26"/>
    <mergeCell ref="B27:F27"/>
    <mergeCell ref="U27:V27"/>
    <mergeCell ref="C21:F21"/>
    <mergeCell ref="U21:V21"/>
    <mergeCell ref="C22:F22"/>
    <mergeCell ref="U22:V22"/>
    <mergeCell ref="B23:F23"/>
    <mergeCell ref="U23:V23"/>
    <mergeCell ref="C18:F18"/>
    <mergeCell ref="U18:V18"/>
    <mergeCell ref="C19:F19"/>
    <mergeCell ref="U19:V19"/>
    <mergeCell ref="C20:F20"/>
    <mergeCell ref="U20:V20"/>
    <mergeCell ref="C15:F15"/>
    <mergeCell ref="U15:V15"/>
    <mergeCell ref="C16:F16"/>
    <mergeCell ref="U16:V16"/>
    <mergeCell ref="C17:F17"/>
    <mergeCell ref="U17:V17"/>
    <mergeCell ref="C12:F12"/>
    <mergeCell ref="U12:V12"/>
    <mergeCell ref="C13:F13"/>
    <mergeCell ref="U13:V13"/>
    <mergeCell ref="C14:F14"/>
    <mergeCell ref="U14:V14"/>
    <mergeCell ref="C9:F9"/>
    <mergeCell ref="U9:V9"/>
    <mergeCell ref="C10:F10"/>
    <mergeCell ref="U10:V10"/>
    <mergeCell ref="C11:F11"/>
    <mergeCell ref="U11:V11"/>
    <mergeCell ref="F1:Z1"/>
    <mergeCell ref="F2:T2"/>
    <mergeCell ref="F4:T5"/>
    <mergeCell ref="R6:V6"/>
    <mergeCell ref="R7:W7"/>
    <mergeCell ref="C8:F8"/>
    <mergeCell ref="U8:V8"/>
  </mergeCells>
  <printOptions horizontalCentered="1" verticalCentered="1"/>
  <pageMargins left="0.47222222222222221" right="0.19652777777777777" top="0.2361111111111111" bottom="0" header="0.51180555555555551" footer="0.51180555555555551"/>
  <pageSetup paperSize="9" scale="61" firstPageNumber="0" orientation="landscape" horizontalDpi="300" verticalDpi="300" r:id="rId1"/>
  <headerFooter alignWithMargins="0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/>
  <dimension ref="B1:Y169"/>
  <sheetViews>
    <sheetView tabSelected="1" view="pageBreakPreview" zoomScale="80" zoomScaleNormal="50" zoomScaleSheetLayoutView="80" workbookViewId="0">
      <selection activeCell="G80" sqref="G80:G81"/>
    </sheetView>
  </sheetViews>
  <sheetFormatPr defaultRowHeight="21"/>
  <cols>
    <col min="1" max="1" width="2.28515625" style="20" customWidth="1"/>
    <col min="2" max="2" width="11.28515625" style="20" customWidth="1"/>
    <col min="3" max="3" width="8.85546875" style="19" customWidth="1"/>
    <col min="4" max="4" width="10.7109375" style="19" customWidth="1"/>
    <col min="5" max="5" width="39.85546875" style="20" customWidth="1"/>
    <col min="6" max="6" width="17.28515625" style="19" hidden="1" customWidth="1"/>
    <col min="7" max="7" width="38" style="19" customWidth="1"/>
    <col min="8" max="8" width="12.28515625" style="20" customWidth="1"/>
    <col min="9" max="9" width="17" style="20" customWidth="1"/>
    <col min="10" max="10" width="21.5703125" style="20" customWidth="1"/>
    <col min="11" max="11" width="2.7109375" style="20" customWidth="1"/>
    <col min="12" max="12" width="11" style="20" customWidth="1"/>
    <col min="13" max="13" width="9.7109375" style="20" customWidth="1"/>
    <col min="14" max="14" width="2.140625" style="20" customWidth="1"/>
    <col min="15" max="256" width="9.140625" style="20"/>
    <col min="257" max="257" width="2.28515625" style="20" customWidth="1"/>
    <col min="258" max="258" width="11.28515625" style="20" customWidth="1"/>
    <col min="259" max="259" width="8.85546875" style="20" customWidth="1"/>
    <col min="260" max="260" width="10.7109375" style="20" customWidth="1"/>
    <col min="261" max="261" width="39.85546875" style="20" customWidth="1"/>
    <col min="262" max="262" width="0" style="20" hidden="1" customWidth="1"/>
    <col min="263" max="263" width="38" style="20" customWidth="1"/>
    <col min="264" max="264" width="12.28515625" style="20" customWidth="1"/>
    <col min="265" max="265" width="17" style="20" customWidth="1"/>
    <col min="266" max="266" width="21.5703125" style="20" customWidth="1"/>
    <col min="267" max="267" width="2.7109375" style="20" customWidth="1"/>
    <col min="268" max="268" width="11" style="20" customWidth="1"/>
    <col min="269" max="269" width="9.7109375" style="20" customWidth="1"/>
    <col min="270" max="270" width="2.140625" style="20" customWidth="1"/>
    <col min="271" max="512" width="9.140625" style="20"/>
    <col min="513" max="513" width="2.28515625" style="20" customWidth="1"/>
    <col min="514" max="514" width="11.28515625" style="20" customWidth="1"/>
    <col min="515" max="515" width="8.85546875" style="20" customWidth="1"/>
    <col min="516" max="516" width="10.7109375" style="20" customWidth="1"/>
    <col min="517" max="517" width="39.85546875" style="20" customWidth="1"/>
    <col min="518" max="518" width="0" style="20" hidden="1" customWidth="1"/>
    <col min="519" max="519" width="38" style="20" customWidth="1"/>
    <col min="520" max="520" width="12.28515625" style="20" customWidth="1"/>
    <col min="521" max="521" width="17" style="20" customWidth="1"/>
    <col min="522" max="522" width="21.5703125" style="20" customWidth="1"/>
    <col min="523" max="523" width="2.7109375" style="20" customWidth="1"/>
    <col min="524" max="524" width="11" style="20" customWidth="1"/>
    <col min="525" max="525" width="9.7109375" style="20" customWidth="1"/>
    <col min="526" max="526" width="2.140625" style="20" customWidth="1"/>
    <col min="527" max="768" width="9.140625" style="20"/>
    <col min="769" max="769" width="2.28515625" style="20" customWidth="1"/>
    <col min="770" max="770" width="11.28515625" style="20" customWidth="1"/>
    <col min="771" max="771" width="8.85546875" style="20" customWidth="1"/>
    <col min="772" max="772" width="10.7109375" style="20" customWidth="1"/>
    <col min="773" max="773" width="39.85546875" style="20" customWidth="1"/>
    <col min="774" max="774" width="0" style="20" hidden="1" customWidth="1"/>
    <col min="775" max="775" width="38" style="20" customWidth="1"/>
    <col min="776" max="776" width="12.28515625" style="20" customWidth="1"/>
    <col min="777" max="777" width="17" style="20" customWidth="1"/>
    <col min="778" max="778" width="21.5703125" style="20" customWidth="1"/>
    <col min="779" max="779" width="2.7109375" style="20" customWidth="1"/>
    <col min="780" max="780" width="11" style="20" customWidth="1"/>
    <col min="781" max="781" width="9.7109375" style="20" customWidth="1"/>
    <col min="782" max="782" width="2.140625" style="20" customWidth="1"/>
    <col min="783" max="1024" width="9.140625" style="20"/>
    <col min="1025" max="1025" width="2.28515625" style="20" customWidth="1"/>
    <col min="1026" max="1026" width="11.28515625" style="20" customWidth="1"/>
    <col min="1027" max="1027" width="8.85546875" style="20" customWidth="1"/>
    <col min="1028" max="1028" width="10.7109375" style="20" customWidth="1"/>
    <col min="1029" max="1029" width="39.85546875" style="20" customWidth="1"/>
    <col min="1030" max="1030" width="0" style="20" hidden="1" customWidth="1"/>
    <col min="1031" max="1031" width="38" style="20" customWidth="1"/>
    <col min="1032" max="1032" width="12.28515625" style="20" customWidth="1"/>
    <col min="1033" max="1033" width="17" style="20" customWidth="1"/>
    <col min="1034" max="1034" width="21.5703125" style="20" customWidth="1"/>
    <col min="1035" max="1035" width="2.7109375" style="20" customWidth="1"/>
    <col min="1036" max="1036" width="11" style="20" customWidth="1"/>
    <col min="1037" max="1037" width="9.7109375" style="20" customWidth="1"/>
    <col min="1038" max="1038" width="2.140625" style="20" customWidth="1"/>
    <col min="1039" max="1280" width="9.140625" style="20"/>
    <col min="1281" max="1281" width="2.28515625" style="20" customWidth="1"/>
    <col min="1282" max="1282" width="11.28515625" style="20" customWidth="1"/>
    <col min="1283" max="1283" width="8.85546875" style="20" customWidth="1"/>
    <col min="1284" max="1284" width="10.7109375" style="20" customWidth="1"/>
    <col min="1285" max="1285" width="39.85546875" style="20" customWidth="1"/>
    <col min="1286" max="1286" width="0" style="20" hidden="1" customWidth="1"/>
    <col min="1287" max="1287" width="38" style="20" customWidth="1"/>
    <col min="1288" max="1288" width="12.28515625" style="20" customWidth="1"/>
    <col min="1289" max="1289" width="17" style="20" customWidth="1"/>
    <col min="1290" max="1290" width="21.5703125" style="20" customWidth="1"/>
    <col min="1291" max="1291" width="2.7109375" style="20" customWidth="1"/>
    <col min="1292" max="1292" width="11" style="20" customWidth="1"/>
    <col min="1293" max="1293" width="9.7109375" style="20" customWidth="1"/>
    <col min="1294" max="1294" width="2.140625" style="20" customWidth="1"/>
    <col min="1295" max="1536" width="9.140625" style="20"/>
    <col min="1537" max="1537" width="2.28515625" style="20" customWidth="1"/>
    <col min="1538" max="1538" width="11.28515625" style="20" customWidth="1"/>
    <col min="1539" max="1539" width="8.85546875" style="20" customWidth="1"/>
    <col min="1540" max="1540" width="10.7109375" style="20" customWidth="1"/>
    <col min="1541" max="1541" width="39.85546875" style="20" customWidth="1"/>
    <col min="1542" max="1542" width="0" style="20" hidden="1" customWidth="1"/>
    <col min="1543" max="1543" width="38" style="20" customWidth="1"/>
    <col min="1544" max="1544" width="12.28515625" style="20" customWidth="1"/>
    <col min="1545" max="1545" width="17" style="20" customWidth="1"/>
    <col min="1546" max="1546" width="21.5703125" style="20" customWidth="1"/>
    <col min="1547" max="1547" width="2.7109375" style="20" customWidth="1"/>
    <col min="1548" max="1548" width="11" style="20" customWidth="1"/>
    <col min="1549" max="1549" width="9.7109375" style="20" customWidth="1"/>
    <col min="1550" max="1550" width="2.140625" style="20" customWidth="1"/>
    <col min="1551" max="1792" width="9.140625" style="20"/>
    <col min="1793" max="1793" width="2.28515625" style="20" customWidth="1"/>
    <col min="1794" max="1794" width="11.28515625" style="20" customWidth="1"/>
    <col min="1795" max="1795" width="8.85546875" style="20" customWidth="1"/>
    <col min="1796" max="1796" width="10.7109375" style="20" customWidth="1"/>
    <col min="1797" max="1797" width="39.85546875" style="20" customWidth="1"/>
    <col min="1798" max="1798" width="0" style="20" hidden="1" customWidth="1"/>
    <col min="1799" max="1799" width="38" style="20" customWidth="1"/>
    <col min="1800" max="1800" width="12.28515625" style="20" customWidth="1"/>
    <col min="1801" max="1801" width="17" style="20" customWidth="1"/>
    <col min="1802" max="1802" width="21.5703125" style="20" customWidth="1"/>
    <col min="1803" max="1803" width="2.7109375" style="20" customWidth="1"/>
    <col min="1804" max="1804" width="11" style="20" customWidth="1"/>
    <col min="1805" max="1805" width="9.7109375" style="20" customWidth="1"/>
    <col min="1806" max="1806" width="2.140625" style="20" customWidth="1"/>
    <col min="1807" max="2048" width="9.140625" style="20"/>
    <col min="2049" max="2049" width="2.28515625" style="20" customWidth="1"/>
    <col min="2050" max="2050" width="11.28515625" style="20" customWidth="1"/>
    <col min="2051" max="2051" width="8.85546875" style="20" customWidth="1"/>
    <col min="2052" max="2052" width="10.7109375" style="20" customWidth="1"/>
    <col min="2053" max="2053" width="39.85546875" style="20" customWidth="1"/>
    <col min="2054" max="2054" width="0" style="20" hidden="1" customWidth="1"/>
    <col min="2055" max="2055" width="38" style="20" customWidth="1"/>
    <col min="2056" max="2056" width="12.28515625" style="20" customWidth="1"/>
    <col min="2057" max="2057" width="17" style="20" customWidth="1"/>
    <col min="2058" max="2058" width="21.5703125" style="20" customWidth="1"/>
    <col min="2059" max="2059" width="2.7109375" style="20" customWidth="1"/>
    <col min="2060" max="2060" width="11" style="20" customWidth="1"/>
    <col min="2061" max="2061" width="9.7109375" style="20" customWidth="1"/>
    <col min="2062" max="2062" width="2.140625" style="20" customWidth="1"/>
    <col min="2063" max="2304" width="9.140625" style="20"/>
    <col min="2305" max="2305" width="2.28515625" style="20" customWidth="1"/>
    <col min="2306" max="2306" width="11.28515625" style="20" customWidth="1"/>
    <col min="2307" max="2307" width="8.85546875" style="20" customWidth="1"/>
    <col min="2308" max="2308" width="10.7109375" style="20" customWidth="1"/>
    <col min="2309" max="2309" width="39.85546875" style="20" customWidth="1"/>
    <col min="2310" max="2310" width="0" style="20" hidden="1" customWidth="1"/>
    <col min="2311" max="2311" width="38" style="20" customWidth="1"/>
    <col min="2312" max="2312" width="12.28515625" style="20" customWidth="1"/>
    <col min="2313" max="2313" width="17" style="20" customWidth="1"/>
    <col min="2314" max="2314" width="21.5703125" style="20" customWidth="1"/>
    <col min="2315" max="2315" width="2.7109375" style="20" customWidth="1"/>
    <col min="2316" max="2316" width="11" style="20" customWidth="1"/>
    <col min="2317" max="2317" width="9.7109375" style="20" customWidth="1"/>
    <col min="2318" max="2318" width="2.140625" style="20" customWidth="1"/>
    <col min="2319" max="2560" width="9.140625" style="20"/>
    <col min="2561" max="2561" width="2.28515625" style="20" customWidth="1"/>
    <col min="2562" max="2562" width="11.28515625" style="20" customWidth="1"/>
    <col min="2563" max="2563" width="8.85546875" style="20" customWidth="1"/>
    <col min="2564" max="2564" width="10.7109375" style="20" customWidth="1"/>
    <col min="2565" max="2565" width="39.85546875" style="20" customWidth="1"/>
    <col min="2566" max="2566" width="0" style="20" hidden="1" customWidth="1"/>
    <col min="2567" max="2567" width="38" style="20" customWidth="1"/>
    <col min="2568" max="2568" width="12.28515625" style="20" customWidth="1"/>
    <col min="2569" max="2569" width="17" style="20" customWidth="1"/>
    <col min="2570" max="2570" width="21.5703125" style="20" customWidth="1"/>
    <col min="2571" max="2571" width="2.7109375" style="20" customWidth="1"/>
    <col min="2572" max="2572" width="11" style="20" customWidth="1"/>
    <col min="2573" max="2573" width="9.7109375" style="20" customWidth="1"/>
    <col min="2574" max="2574" width="2.140625" style="20" customWidth="1"/>
    <col min="2575" max="2816" width="9.140625" style="20"/>
    <col min="2817" max="2817" width="2.28515625" style="20" customWidth="1"/>
    <col min="2818" max="2818" width="11.28515625" style="20" customWidth="1"/>
    <col min="2819" max="2819" width="8.85546875" style="20" customWidth="1"/>
    <col min="2820" max="2820" width="10.7109375" style="20" customWidth="1"/>
    <col min="2821" max="2821" width="39.85546875" style="20" customWidth="1"/>
    <col min="2822" max="2822" width="0" style="20" hidden="1" customWidth="1"/>
    <col min="2823" max="2823" width="38" style="20" customWidth="1"/>
    <col min="2824" max="2824" width="12.28515625" style="20" customWidth="1"/>
    <col min="2825" max="2825" width="17" style="20" customWidth="1"/>
    <col min="2826" max="2826" width="21.5703125" style="20" customWidth="1"/>
    <col min="2827" max="2827" width="2.7109375" style="20" customWidth="1"/>
    <col min="2828" max="2828" width="11" style="20" customWidth="1"/>
    <col min="2829" max="2829" width="9.7109375" style="20" customWidth="1"/>
    <col min="2830" max="2830" width="2.140625" style="20" customWidth="1"/>
    <col min="2831" max="3072" width="9.140625" style="20"/>
    <col min="3073" max="3073" width="2.28515625" style="20" customWidth="1"/>
    <col min="3074" max="3074" width="11.28515625" style="20" customWidth="1"/>
    <col min="3075" max="3075" width="8.85546875" style="20" customWidth="1"/>
    <col min="3076" max="3076" width="10.7109375" style="20" customWidth="1"/>
    <col min="3077" max="3077" width="39.85546875" style="20" customWidth="1"/>
    <col min="3078" max="3078" width="0" style="20" hidden="1" customWidth="1"/>
    <col min="3079" max="3079" width="38" style="20" customWidth="1"/>
    <col min="3080" max="3080" width="12.28515625" style="20" customWidth="1"/>
    <col min="3081" max="3081" width="17" style="20" customWidth="1"/>
    <col min="3082" max="3082" width="21.5703125" style="20" customWidth="1"/>
    <col min="3083" max="3083" width="2.7109375" style="20" customWidth="1"/>
    <col min="3084" max="3084" width="11" style="20" customWidth="1"/>
    <col min="3085" max="3085" width="9.7109375" style="20" customWidth="1"/>
    <col min="3086" max="3086" width="2.140625" style="20" customWidth="1"/>
    <col min="3087" max="3328" width="9.140625" style="20"/>
    <col min="3329" max="3329" width="2.28515625" style="20" customWidth="1"/>
    <col min="3330" max="3330" width="11.28515625" style="20" customWidth="1"/>
    <col min="3331" max="3331" width="8.85546875" style="20" customWidth="1"/>
    <col min="3332" max="3332" width="10.7109375" style="20" customWidth="1"/>
    <col min="3333" max="3333" width="39.85546875" style="20" customWidth="1"/>
    <col min="3334" max="3334" width="0" style="20" hidden="1" customWidth="1"/>
    <col min="3335" max="3335" width="38" style="20" customWidth="1"/>
    <col min="3336" max="3336" width="12.28515625" style="20" customWidth="1"/>
    <col min="3337" max="3337" width="17" style="20" customWidth="1"/>
    <col min="3338" max="3338" width="21.5703125" style="20" customWidth="1"/>
    <col min="3339" max="3339" width="2.7109375" style="20" customWidth="1"/>
    <col min="3340" max="3340" width="11" style="20" customWidth="1"/>
    <col min="3341" max="3341" width="9.7109375" style="20" customWidth="1"/>
    <col min="3342" max="3342" width="2.140625" style="20" customWidth="1"/>
    <col min="3343" max="3584" width="9.140625" style="20"/>
    <col min="3585" max="3585" width="2.28515625" style="20" customWidth="1"/>
    <col min="3586" max="3586" width="11.28515625" style="20" customWidth="1"/>
    <col min="3587" max="3587" width="8.85546875" style="20" customWidth="1"/>
    <col min="3588" max="3588" width="10.7109375" style="20" customWidth="1"/>
    <col min="3589" max="3589" width="39.85546875" style="20" customWidth="1"/>
    <col min="3590" max="3590" width="0" style="20" hidden="1" customWidth="1"/>
    <col min="3591" max="3591" width="38" style="20" customWidth="1"/>
    <col min="3592" max="3592" width="12.28515625" style="20" customWidth="1"/>
    <col min="3593" max="3593" width="17" style="20" customWidth="1"/>
    <col min="3594" max="3594" width="21.5703125" style="20" customWidth="1"/>
    <col min="3595" max="3595" width="2.7109375" style="20" customWidth="1"/>
    <col min="3596" max="3596" width="11" style="20" customWidth="1"/>
    <col min="3597" max="3597" width="9.7109375" style="20" customWidth="1"/>
    <col min="3598" max="3598" width="2.140625" style="20" customWidth="1"/>
    <col min="3599" max="3840" width="9.140625" style="20"/>
    <col min="3841" max="3841" width="2.28515625" style="20" customWidth="1"/>
    <col min="3842" max="3842" width="11.28515625" style="20" customWidth="1"/>
    <col min="3843" max="3843" width="8.85546875" style="20" customWidth="1"/>
    <col min="3844" max="3844" width="10.7109375" style="20" customWidth="1"/>
    <col min="3845" max="3845" width="39.85546875" style="20" customWidth="1"/>
    <col min="3846" max="3846" width="0" style="20" hidden="1" customWidth="1"/>
    <col min="3847" max="3847" width="38" style="20" customWidth="1"/>
    <col min="3848" max="3848" width="12.28515625" style="20" customWidth="1"/>
    <col min="3849" max="3849" width="17" style="20" customWidth="1"/>
    <col min="3850" max="3850" width="21.5703125" style="20" customWidth="1"/>
    <col min="3851" max="3851" width="2.7109375" style="20" customWidth="1"/>
    <col min="3852" max="3852" width="11" style="20" customWidth="1"/>
    <col min="3853" max="3853" width="9.7109375" style="20" customWidth="1"/>
    <col min="3854" max="3854" width="2.140625" style="20" customWidth="1"/>
    <col min="3855" max="4096" width="9.140625" style="20"/>
    <col min="4097" max="4097" width="2.28515625" style="20" customWidth="1"/>
    <col min="4098" max="4098" width="11.28515625" style="20" customWidth="1"/>
    <col min="4099" max="4099" width="8.85546875" style="20" customWidth="1"/>
    <col min="4100" max="4100" width="10.7109375" style="20" customWidth="1"/>
    <col min="4101" max="4101" width="39.85546875" style="20" customWidth="1"/>
    <col min="4102" max="4102" width="0" style="20" hidden="1" customWidth="1"/>
    <col min="4103" max="4103" width="38" style="20" customWidth="1"/>
    <col min="4104" max="4104" width="12.28515625" style="20" customWidth="1"/>
    <col min="4105" max="4105" width="17" style="20" customWidth="1"/>
    <col min="4106" max="4106" width="21.5703125" style="20" customWidth="1"/>
    <col min="4107" max="4107" width="2.7109375" style="20" customWidth="1"/>
    <col min="4108" max="4108" width="11" style="20" customWidth="1"/>
    <col min="4109" max="4109" width="9.7109375" style="20" customWidth="1"/>
    <col min="4110" max="4110" width="2.140625" style="20" customWidth="1"/>
    <col min="4111" max="4352" width="9.140625" style="20"/>
    <col min="4353" max="4353" width="2.28515625" style="20" customWidth="1"/>
    <col min="4354" max="4354" width="11.28515625" style="20" customWidth="1"/>
    <col min="4355" max="4355" width="8.85546875" style="20" customWidth="1"/>
    <col min="4356" max="4356" width="10.7109375" style="20" customWidth="1"/>
    <col min="4357" max="4357" width="39.85546875" style="20" customWidth="1"/>
    <col min="4358" max="4358" width="0" style="20" hidden="1" customWidth="1"/>
    <col min="4359" max="4359" width="38" style="20" customWidth="1"/>
    <col min="4360" max="4360" width="12.28515625" style="20" customWidth="1"/>
    <col min="4361" max="4361" width="17" style="20" customWidth="1"/>
    <col min="4362" max="4362" width="21.5703125" style="20" customWidth="1"/>
    <col min="4363" max="4363" width="2.7109375" style="20" customWidth="1"/>
    <col min="4364" max="4364" width="11" style="20" customWidth="1"/>
    <col min="4365" max="4365" width="9.7109375" style="20" customWidth="1"/>
    <col min="4366" max="4366" width="2.140625" style="20" customWidth="1"/>
    <col min="4367" max="4608" width="9.140625" style="20"/>
    <col min="4609" max="4609" width="2.28515625" style="20" customWidth="1"/>
    <col min="4610" max="4610" width="11.28515625" style="20" customWidth="1"/>
    <col min="4611" max="4611" width="8.85546875" style="20" customWidth="1"/>
    <col min="4612" max="4612" width="10.7109375" style="20" customWidth="1"/>
    <col min="4613" max="4613" width="39.85546875" style="20" customWidth="1"/>
    <col min="4614" max="4614" width="0" style="20" hidden="1" customWidth="1"/>
    <col min="4615" max="4615" width="38" style="20" customWidth="1"/>
    <col min="4616" max="4616" width="12.28515625" style="20" customWidth="1"/>
    <col min="4617" max="4617" width="17" style="20" customWidth="1"/>
    <col min="4618" max="4618" width="21.5703125" style="20" customWidth="1"/>
    <col min="4619" max="4619" width="2.7109375" style="20" customWidth="1"/>
    <col min="4620" max="4620" width="11" style="20" customWidth="1"/>
    <col min="4621" max="4621" width="9.7109375" style="20" customWidth="1"/>
    <col min="4622" max="4622" width="2.140625" style="20" customWidth="1"/>
    <col min="4623" max="4864" width="9.140625" style="20"/>
    <col min="4865" max="4865" width="2.28515625" style="20" customWidth="1"/>
    <col min="4866" max="4866" width="11.28515625" style="20" customWidth="1"/>
    <col min="4867" max="4867" width="8.85546875" style="20" customWidth="1"/>
    <col min="4868" max="4868" width="10.7109375" style="20" customWidth="1"/>
    <col min="4869" max="4869" width="39.85546875" style="20" customWidth="1"/>
    <col min="4870" max="4870" width="0" style="20" hidden="1" customWidth="1"/>
    <col min="4871" max="4871" width="38" style="20" customWidth="1"/>
    <col min="4872" max="4872" width="12.28515625" style="20" customWidth="1"/>
    <col min="4873" max="4873" width="17" style="20" customWidth="1"/>
    <col min="4874" max="4874" width="21.5703125" style="20" customWidth="1"/>
    <col min="4875" max="4875" width="2.7109375" style="20" customWidth="1"/>
    <col min="4876" max="4876" width="11" style="20" customWidth="1"/>
    <col min="4877" max="4877" width="9.7109375" style="20" customWidth="1"/>
    <col min="4878" max="4878" width="2.140625" style="20" customWidth="1"/>
    <col min="4879" max="5120" width="9.140625" style="20"/>
    <col min="5121" max="5121" width="2.28515625" style="20" customWidth="1"/>
    <col min="5122" max="5122" width="11.28515625" style="20" customWidth="1"/>
    <col min="5123" max="5123" width="8.85546875" style="20" customWidth="1"/>
    <col min="5124" max="5124" width="10.7109375" style="20" customWidth="1"/>
    <col min="5125" max="5125" width="39.85546875" style="20" customWidth="1"/>
    <col min="5126" max="5126" width="0" style="20" hidden="1" customWidth="1"/>
    <col min="5127" max="5127" width="38" style="20" customWidth="1"/>
    <col min="5128" max="5128" width="12.28515625" style="20" customWidth="1"/>
    <col min="5129" max="5129" width="17" style="20" customWidth="1"/>
    <col min="5130" max="5130" width="21.5703125" style="20" customWidth="1"/>
    <col min="5131" max="5131" width="2.7109375" style="20" customWidth="1"/>
    <col min="5132" max="5132" width="11" style="20" customWidth="1"/>
    <col min="5133" max="5133" width="9.7109375" style="20" customWidth="1"/>
    <col min="5134" max="5134" width="2.140625" style="20" customWidth="1"/>
    <col min="5135" max="5376" width="9.140625" style="20"/>
    <col min="5377" max="5377" width="2.28515625" style="20" customWidth="1"/>
    <col min="5378" max="5378" width="11.28515625" style="20" customWidth="1"/>
    <col min="5379" max="5379" width="8.85546875" style="20" customWidth="1"/>
    <col min="5380" max="5380" width="10.7109375" style="20" customWidth="1"/>
    <col min="5381" max="5381" width="39.85546875" style="20" customWidth="1"/>
    <col min="5382" max="5382" width="0" style="20" hidden="1" customWidth="1"/>
    <col min="5383" max="5383" width="38" style="20" customWidth="1"/>
    <col min="5384" max="5384" width="12.28515625" style="20" customWidth="1"/>
    <col min="5385" max="5385" width="17" style="20" customWidth="1"/>
    <col min="5386" max="5386" width="21.5703125" style="20" customWidth="1"/>
    <col min="5387" max="5387" width="2.7109375" style="20" customWidth="1"/>
    <col min="5388" max="5388" width="11" style="20" customWidth="1"/>
    <col min="5389" max="5389" width="9.7109375" style="20" customWidth="1"/>
    <col min="5390" max="5390" width="2.140625" style="20" customWidth="1"/>
    <col min="5391" max="5632" width="9.140625" style="20"/>
    <col min="5633" max="5633" width="2.28515625" style="20" customWidth="1"/>
    <col min="5634" max="5634" width="11.28515625" style="20" customWidth="1"/>
    <col min="5635" max="5635" width="8.85546875" style="20" customWidth="1"/>
    <col min="5636" max="5636" width="10.7109375" style="20" customWidth="1"/>
    <col min="5637" max="5637" width="39.85546875" style="20" customWidth="1"/>
    <col min="5638" max="5638" width="0" style="20" hidden="1" customWidth="1"/>
    <col min="5639" max="5639" width="38" style="20" customWidth="1"/>
    <col min="5640" max="5640" width="12.28515625" style="20" customWidth="1"/>
    <col min="5641" max="5641" width="17" style="20" customWidth="1"/>
    <col min="5642" max="5642" width="21.5703125" style="20" customWidth="1"/>
    <col min="5643" max="5643" width="2.7109375" style="20" customWidth="1"/>
    <col min="5644" max="5644" width="11" style="20" customWidth="1"/>
    <col min="5645" max="5645" width="9.7109375" style="20" customWidth="1"/>
    <col min="5646" max="5646" width="2.140625" style="20" customWidth="1"/>
    <col min="5647" max="5888" width="9.140625" style="20"/>
    <col min="5889" max="5889" width="2.28515625" style="20" customWidth="1"/>
    <col min="5890" max="5890" width="11.28515625" style="20" customWidth="1"/>
    <col min="5891" max="5891" width="8.85546875" style="20" customWidth="1"/>
    <col min="5892" max="5892" width="10.7109375" style="20" customWidth="1"/>
    <col min="5893" max="5893" width="39.85546875" style="20" customWidth="1"/>
    <col min="5894" max="5894" width="0" style="20" hidden="1" customWidth="1"/>
    <col min="5895" max="5895" width="38" style="20" customWidth="1"/>
    <col min="5896" max="5896" width="12.28515625" style="20" customWidth="1"/>
    <col min="5897" max="5897" width="17" style="20" customWidth="1"/>
    <col min="5898" max="5898" width="21.5703125" style="20" customWidth="1"/>
    <col min="5899" max="5899" width="2.7109375" style="20" customWidth="1"/>
    <col min="5900" max="5900" width="11" style="20" customWidth="1"/>
    <col min="5901" max="5901" width="9.7109375" style="20" customWidth="1"/>
    <col min="5902" max="5902" width="2.140625" style="20" customWidth="1"/>
    <col min="5903" max="6144" width="9.140625" style="20"/>
    <col min="6145" max="6145" width="2.28515625" style="20" customWidth="1"/>
    <col min="6146" max="6146" width="11.28515625" style="20" customWidth="1"/>
    <col min="6147" max="6147" width="8.85546875" style="20" customWidth="1"/>
    <col min="6148" max="6148" width="10.7109375" style="20" customWidth="1"/>
    <col min="6149" max="6149" width="39.85546875" style="20" customWidth="1"/>
    <col min="6150" max="6150" width="0" style="20" hidden="1" customWidth="1"/>
    <col min="6151" max="6151" width="38" style="20" customWidth="1"/>
    <col min="6152" max="6152" width="12.28515625" style="20" customWidth="1"/>
    <col min="6153" max="6153" width="17" style="20" customWidth="1"/>
    <col min="6154" max="6154" width="21.5703125" style="20" customWidth="1"/>
    <col min="6155" max="6155" width="2.7109375" style="20" customWidth="1"/>
    <col min="6156" max="6156" width="11" style="20" customWidth="1"/>
    <col min="6157" max="6157" width="9.7109375" style="20" customWidth="1"/>
    <col min="6158" max="6158" width="2.140625" style="20" customWidth="1"/>
    <col min="6159" max="6400" width="9.140625" style="20"/>
    <col min="6401" max="6401" width="2.28515625" style="20" customWidth="1"/>
    <col min="6402" max="6402" width="11.28515625" style="20" customWidth="1"/>
    <col min="6403" max="6403" width="8.85546875" style="20" customWidth="1"/>
    <col min="6404" max="6404" width="10.7109375" style="20" customWidth="1"/>
    <col min="6405" max="6405" width="39.85546875" style="20" customWidth="1"/>
    <col min="6406" max="6406" width="0" style="20" hidden="1" customWidth="1"/>
    <col min="6407" max="6407" width="38" style="20" customWidth="1"/>
    <col min="6408" max="6408" width="12.28515625" style="20" customWidth="1"/>
    <col min="6409" max="6409" width="17" style="20" customWidth="1"/>
    <col min="6410" max="6410" width="21.5703125" style="20" customWidth="1"/>
    <col min="6411" max="6411" width="2.7109375" style="20" customWidth="1"/>
    <col min="6412" max="6412" width="11" style="20" customWidth="1"/>
    <col min="6413" max="6413" width="9.7109375" style="20" customWidth="1"/>
    <col min="6414" max="6414" width="2.140625" style="20" customWidth="1"/>
    <col min="6415" max="6656" width="9.140625" style="20"/>
    <col min="6657" max="6657" width="2.28515625" style="20" customWidth="1"/>
    <col min="6658" max="6658" width="11.28515625" style="20" customWidth="1"/>
    <col min="6659" max="6659" width="8.85546875" style="20" customWidth="1"/>
    <col min="6660" max="6660" width="10.7109375" style="20" customWidth="1"/>
    <col min="6661" max="6661" width="39.85546875" style="20" customWidth="1"/>
    <col min="6662" max="6662" width="0" style="20" hidden="1" customWidth="1"/>
    <col min="6663" max="6663" width="38" style="20" customWidth="1"/>
    <col min="6664" max="6664" width="12.28515625" style="20" customWidth="1"/>
    <col min="6665" max="6665" width="17" style="20" customWidth="1"/>
    <col min="6666" max="6666" width="21.5703125" style="20" customWidth="1"/>
    <col min="6667" max="6667" width="2.7109375" style="20" customWidth="1"/>
    <col min="6668" max="6668" width="11" style="20" customWidth="1"/>
    <col min="6669" max="6669" width="9.7109375" style="20" customWidth="1"/>
    <col min="6670" max="6670" width="2.140625" style="20" customWidth="1"/>
    <col min="6671" max="6912" width="9.140625" style="20"/>
    <col min="6913" max="6913" width="2.28515625" style="20" customWidth="1"/>
    <col min="6914" max="6914" width="11.28515625" style="20" customWidth="1"/>
    <col min="6915" max="6915" width="8.85546875" style="20" customWidth="1"/>
    <col min="6916" max="6916" width="10.7109375" style="20" customWidth="1"/>
    <col min="6917" max="6917" width="39.85546875" style="20" customWidth="1"/>
    <col min="6918" max="6918" width="0" style="20" hidden="1" customWidth="1"/>
    <col min="6919" max="6919" width="38" style="20" customWidth="1"/>
    <col min="6920" max="6920" width="12.28515625" style="20" customWidth="1"/>
    <col min="6921" max="6921" width="17" style="20" customWidth="1"/>
    <col min="6922" max="6922" width="21.5703125" style="20" customWidth="1"/>
    <col min="6923" max="6923" width="2.7109375" style="20" customWidth="1"/>
    <col min="6924" max="6924" width="11" style="20" customWidth="1"/>
    <col min="6925" max="6925" width="9.7109375" style="20" customWidth="1"/>
    <col min="6926" max="6926" width="2.140625" style="20" customWidth="1"/>
    <col min="6927" max="7168" width="9.140625" style="20"/>
    <col min="7169" max="7169" width="2.28515625" style="20" customWidth="1"/>
    <col min="7170" max="7170" width="11.28515625" style="20" customWidth="1"/>
    <col min="7171" max="7171" width="8.85546875" style="20" customWidth="1"/>
    <col min="7172" max="7172" width="10.7109375" style="20" customWidth="1"/>
    <col min="7173" max="7173" width="39.85546875" style="20" customWidth="1"/>
    <col min="7174" max="7174" width="0" style="20" hidden="1" customWidth="1"/>
    <col min="7175" max="7175" width="38" style="20" customWidth="1"/>
    <col min="7176" max="7176" width="12.28515625" style="20" customWidth="1"/>
    <col min="7177" max="7177" width="17" style="20" customWidth="1"/>
    <col min="7178" max="7178" width="21.5703125" style="20" customWidth="1"/>
    <col min="7179" max="7179" width="2.7109375" style="20" customWidth="1"/>
    <col min="7180" max="7180" width="11" style="20" customWidth="1"/>
    <col min="7181" max="7181" width="9.7109375" style="20" customWidth="1"/>
    <col min="7182" max="7182" width="2.140625" style="20" customWidth="1"/>
    <col min="7183" max="7424" width="9.140625" style="20"/>
    <col min="7425" max="7425" width="2.28515625" style="20" customWidth="1"/>
    <col min="7426" max="7426" width="11.28515625" style="20" customWidth="1"/>
    <col min="7427" max="7427" width="8.85546875" style="20" customWidth="1"/>
    <col min="7428" max="7428" width="10.7109375" style="20" customWidth="1"/>
    <col min="7429" max="7429" width="39.85546875" style="20" customWidth="1"/>
    <col min="7430" max="7430" width="0" style="20" hidden="1" customWidth="1"/>
    <col min="7431" max="7431" width="38" style="20" customWidth="1"/>
    <col min="7432" max="7432" width="12.28515625" style="20" customWidth="1"/>
    <col min="7433" max="7433" width="17" style="20" customWidth="1"/>
    <col min="7434" max="7434" width="21.5703125" style="20" customWidth="1"/>
    <col min="7435" max="7435" width="2.7109375" style="20" customWidth="1"/>
    <col min="7436" max="7436" width="11" style="20" customWidth="1"/>
    <col min="7437" max="7437" width="9.7109375" style="20" customWidth="1"/>
    <col min="7438" max="7438" width="2.140625" style="20" customWidth="1"/>
    <col min="7439" max="7680" width="9.140625" style="20"/>
    <col min="7681" max="7681" width="2.28515625" style="20" customWidth="1"/>
    <col min="7682" max="7682" width="11.28515625" style="20" customWidth="1"/>
    <col min="7683" max="7683" width="8.85546875" style="20" customWidth="1"/>
    <col min="7684" max="7684" width="10.7109375" style="20" customWidth="1"/>
    <col min="7685" max="7685" width="39.85546875" style="20" customWidth="1"/>
    <col min="7686" max="7686" width="0" style="20" hidden="1" customWidth="1"/>
    <col min="7687" max="7687" width="38" style="20" customWidth="1"/>
    <col min="7688" max="7688" width="12.28515625" style="20" customWidth="1"/>
    <col min="7689" max="7689" width="17" style="20" customWidth="1"/>
    <col min="7690" max="7690" width="21.5703125" style="20" customWidth="1"/>
    <col min="7691" max="7691" width="2.7109375" style="20" customWidth="1"/>
    <col min="7692" max="7692" width="11" style="20" customWidth="1"/>
    <col min="7693" max="7693" width="9.7109375" style="20" customWidth="1"/>
    <col min="7694" max="7694" width="2.140625" style="20" customWidth="1"/>
    <col min="7695" max="7936" width="9.140625" style="20"/>
    <col min="7937" max="7937" width="2.28515625" style="20" customWidth="1"/>
    <col min="7938" max="7938" width="11.28515625" style="20" customWidth="1"/>
    <col min="7939" max="7939" width="8.85546875" style="20" customWidth="1"/>
    <col min="7940" max="7940" width="10.7109375" style="20" customWidth="1"/>
    <col min="7941" max="7941" width="39.85546875" style="20" customWidth="1"/>
    <col min="7942" max="7942" width="0" style="20" hidden="1" customWidth="1"/>
    <col min="7943" max="7943" width="38" style="20" customWidth="1"/>
    <col min="7944" max="7944" width="12.28515625" style="20" customWidth="1"/>
    <col min="7945" max="7945" width="17" style="20" customWidth="1"/>
    <col min="7946" max="7946" width="21.5703125" style="20" customWidth="1"/>
    <col min="7947" max="7947" width="2.7109375" style="20" customWidth="1"/>
    <col min="7948" max="7948" width="11" style="20" customWidth="1"/>
    <col min="7949" max="7949" width="9.7109375" style="20" customWidth="1"/>
    <col min="7950" max="7950" width="2.140625" style="20" customWidth="1"/>
    <col min="7951" max="8192" width="9.140625" style="20"/>
    <col min="8193" max="8193" width="2.28515625" style="20" customWidth="1"/>
    <col min="8194" max="8194" width="11.28515625" style="20" customWidth="1"/>
    <col min="8195" max="8195" width="8.85546875" style="20" customWidth="1"/>
    <col min="8196" max="8196" width="10.7109375" style="20" customWidth="1"/>
    <col min="8197" max="8197" width="39.85546875" style="20" customWidth="1"/>
    <col min="8198" max="8198" width="0" style="20" hidden="1" customWidth="1"/>
    <col min="8199" max="8199" width="38" style="20" customWidth="1"/>
    <col min="8200" max="8200" width="12.28515625" style="20" customWidth="1"/>
    <col min="8201" max="8201" width="17" style="20" customWidth="1"/>
    <col min="8202" max="8202" width="21.5703125" style="20" customWidth="1"/>
    <col min="8203" max="8203" width="2.7109375" style="20" customWidth="1"/>
    <col min="8204" max="8204" width="11" style="20" customWidth="1"/>
    <col min="8205" max="8205" width="9.7109375" style="20" customWidth="1"/>
    <col min="8206" max="8206" width="2.140625" style="20" customWidth="1"/>
    <col min="8207" max="8448" width="9.140625" style="20"/>
    <col min="8449" max="8449" width="2.28515625" style="20" customWidth="1"/>
    <col min="8450" max="8450" width="11.28515625" style="20" customWidth="1"/>
    <col min="8451" max="8451" width="8.85546875" style="20" customWidth="1"/>
    <col min="8452" max="8452" width="10.7109375" style="20" customWidth="1"/>
    <col min="8453" max="8453" width="39.85546875" style="20" customWidth="1"/>
    <col min="8454" max="8454" width="0" style="20" hidden="1" customWidth="1"/>
    <col min="8455" max="8455" width="38" style="20" customWidth="1"/>
    <col min="8456" max="8456" width="12.28515625" style="20" customWidth="1"/>
    <col min="8457" max="8457" width="17" style="20" customWidth="1"/>
    <col min="8458" max="8458" width="21.5703125" style="20" customWidth="1"/>
    <col min="8459" max="8459" width="2.7109375" style="20" customWidth="1"/>
    <col min="8460" max="8460" width="11" style="20" customWidth="1"/>
    <col min="8461" max="8461" width="9.7109375" style="20" customWidth="1"/>
    <col min="8462" max="8462" width="2.140625" style="20" customWidth="1"/>
    <col min="8463" max="8704" width="9.140625" style="20"/>
    <col min="8705" max="8705" width="2.28515625" style="20" customWidth="1"/>
    <col min="8706" max="8706" width="11.28515625" style="20" customWidth="1"/>
    <col min="8707" max="8707" width="8.85546875" style="20" customWidth="1"/>
    <col min="8708" max="8708" width="10.7109375" style="20" customWidth="1"/>
    <col min="8709" max="8709" width="39.85546875" style="20" customWidth="1"/>
    <col min="8710" max="8710" width="0" style="20" hidden="1" customWidth="1"/>
    <col min="8711" max="8711" width="38" style="20" customWidth="1"/>
    <col min="8712" max="8712" width="12.28515625" style="20" customWidth="1"/>
    <col min="8713" max="8713" width="17" style="20" customWidth="1"/>
    <col min="8714" max="8714" width="21.5703125" style="20" customWidth="1"/>
    <col min="8715" max="8715" width="2.7109375" style="20" customWidth="1"/>
    <col min="8716" max="8716" width="11" style="20" customWidth="1"/>
    <col min="8717" max="8717" width="9.7109375" style="20" customWidth="1"/>
    <col min="8718" max="8718" width="2.140625" style="20" customWidth="1"/>
    <col min="8719" max="8960" width="9.140625" style="20"/>
    <col min="8961" max="8961" width="2.28515625" style="20" customWidth="1"/>
    <col min="8962" max="8962" width="11.28515625" style="20" customWidth="1"/>
    <col min="8963" max="8963" width="8.85546875" style="20" customWidth="1"/>
    <col min="8964" max="8964" width="10.7109375" style="20" customWidth="1"/>
    <col min="8965" max="8965" width="39.85546875" style="20" customWidth="1"/>
    <col min="8966" max="8966" width="0" style="20" hidden="1" customWidth="1"/>
    <col min="8967" max="8967" width="38" style="20" customWidth="1"/>
    <col min="8968" max="8968" width="12.28515625" style="20" customWidth="1"/>
    <col min="8969" max="8969" width="17" style="20" customWidth="1"/>
    <col min="8970" max="8970" width="21.5703125" style="20" customWidth="1"/>
    <col min="8971" max="8971" width="2.7109375" style="20" customWidth="1"/>
    <col min="8972" max="8972" width="11" style="20" customWidth="1"/>
    <col min="8973" max="8973" width="9.7109375" style="20" customWidth="1"/>
    <col min="8974" max="8974" width="2.140625" style="20" customWidth="1"/>
    <col min="8975" max="9216" width="9.140625" style="20"/>
    <col min="9217" max="9217" width="2.28515625" style="20" customWidth="1"/>
    <col min="9218" max="9218" width="11.28515625" style="20" customWidth="1"/>
    <col min="9219" max="9219" width="8.85546875" style="20" customWidth="1"/>
    <col min="9220" max="9220" width="10.7109375" style="20" customWidth="1"/>
    <col min="9221" max="9221" width="39.85546875" style="20" customWidth="1"/>
    <col min="9222" max="9222" width="0" style="20" hidden="1" customWidth="1"/>
    <col min="9223" max="9223" width="38" style="20" customWidth="1"/>
    <col min="9224" max="9224" width="12.28515625" style="20" customWidth="1"/>
    <col min="9225" max="9225" width="17" style="20" customWidth="1"/>
    <col min="9226" max="9226" width="21.5703125" style="20" customWidth="1"/>
    <col min="9227" max="9227" width="2.7109375" style="20" customWidth="1"/>
    <col min="9228" max="9228" width="11" style="20" customWidth="1"/>
    <col min="9229" max="9229" width="9.7109375" style="20" customWidth="1"/>
    <col min="9230" max="9230" width="2.140625" style="20" customWidth="1"/>
    <col min="9231" max="9472" width="9.140625" style="20"/>
    <col min="9473" max="9473" width="2.28515625" style="20" customWidth="1"/>
    <col min="9474" max="9474" width="11.28515625" style="20" customWidth="1"/>
    <col min="9475" max="9475" width="8.85546875" style="20" customWidth="1"/>
    <col min="9476" max="9476" width="10.7109375" style="20" customWidth="1"/>
    <col min="9477" max="9477" width="39.85546875" style="20" customWidth="1"/>
    <col min="9478" max="9478" width="0" style="20" hidden="1" customWidth="1"/>
    <col min="9479" max="9479" width="38" style="20" customWidth="1"/>
    <col min="9480" max="9480" width="12.28515625" style="20" customWidth="1"/>
    <col min="9481" max="9481" width="17" style="20" customWidth="1"/>
    <col min="9482" max="9482" width="21.5703125" style="20" customWidth="1"/>
    <col min="9483" max="9483" width="2.7109375" style="20" customWidth="1"/>
    <col min="9484" max="9484" width="11" style="20" customWidth="1"/>
    <col min="9485" max="9485" width="9.7109375" style="20" customWidth="1"/>
    <col min="9486" max="9486" width="2.140625" style="20" customWidth="1"/>
    <col min="9487" max="9728" width="9.140625" style="20"/>
    <col min="9729" max="9729" width="2.28515625" style="20" customWidth="1"/>
    <col min="9730" max="9730" width="11.28515625" style="20" customWidth="1"/>
    <col min="9731" max="9731" width="8.85546875" style="20" customWidth="1"/>
    <col min="9732" max="9732" width="10.7109375" style="20" customWidth="1"/>
    <col min="9733" max="9733" width="39.85546875" style="20" customWidth="1"/>
    <col min="9734" max="9734" width="0" style="20" hidden="1" customWidth="1"/>
    <col min="9735" max="9735" width="38" style="20" customWidth="1"/>
    <col min="9736" max="9736" width="12.28515625" style="20" customWidth="1"/>
    <col min="9737" max="9737" width="17" style="20" customWidth="1"/>
    <col min="9738" max="9738" width="21.5703125" style="20" customWidth="1"/>
    <col min="9739" max="9739" width="2.7109375" style="20" customWidth="1"/>
    <col min="9740" max="9740" width="11" style="20" customWidth="1"/>
    <col min="9741" max="9741" width="9.7109375" style="20" customWidth="1"/>
    <col min="9742" max="9742" width="2.140625" style="20" customWidth="1"/>
    <col min="9743" max="9984" width="9.140625" style="20"/>
    <col min="9985" max="9985" width="2.28515625" style="20" customWidth="1"/>
    <col min="9986" max="9986" width="11.28515625" style="20" customWidth="1"/>
    <col min="9987" max="9987" width="8.85546875" style="20" customWidth="1"/>
    <col min="9988" max="9988" width="10.7109375" style="20" customWidth="1"/>
    <col min="9989" max="9989" width="39.85546875" style="20" customWidth="1"/>
    <col min="9990" max="9990" width="0" style="20" hidden="1" customWidth="1"/>
    <col min="9991" max="9991" width="38" style="20" customWidth="1"/>
    <col min="9992" max="9992" width="12.28515625" style="20" customWidth="1"/>
    <col min="9993" max="9993" width="17" style="20" customWidth="1"/>
    <col min="9994" max="9994" width="21.5703125" style="20" customWidth="1"/>
    <col min="9995" max="9995" width="2.7109375" style="20" customWidth="1"/>
    <col min="9996" max="9996" width="11" style="20" customWidth="1"/>
    <col min="9997" max="9997" width="9.7109375" style="20" customWidth="1"/>
    <col min="9998" max="9998" width="2.140625" style="20" customWidth="1"/>
    <col min="9999" max="10240" width="9.140625" style="20"/>
    <col min="10241" max="10241" width="2.28515625" style="20" customWidth="1"/>
    <col min="10242" max="10242" width="11.28515625" style="20" customWidth="1"/>
    <col min="10243" max="10243" width="8.85546875" style="20" customWidth="1"/>
    <col min="10244" max="10244" width="10.7109375" style="20" customWidth="1"/>
    <col min="10245" max="10245" width="39.85546875" style="20" customWidth="1"/>
    <col min="10246" max="10246" width="0" style="20" hidden="1" customWidth="1"/>
    <col min="10247" max="10247" width="38" style="20" customWidth="1"/>
    <col min="10248" max="10248" width="12.28515625" style="20" customWidth="1"/>
    <col min="10249" max="10249" width="17" style="20" customWidth="1"/>
    <col min="10250" max="10250" width="21.5703125" style="20" customWidth="1"/>
    <col min="10251" max="10251" width="2.7109375" style="20" customWidth="1"/>
    <col min="10252" max="10252" width="11" style="20" customWidth="1"/>
    <col min="10253" max="10253" width="9.7109375" style="20" customWidth="1"/>
    <col min="10254" max="10254" width="2.140625" style="20" customWidth="1"/>
    <col min="10255" max="10496" width="9.140625" style="20"/>
    <col min="10497" max="10497" width="2.28515625" style="20" customWidth="1"/>
    <col min="10498" max="10498" width="11.28515625" style="20" customWidth="1"/>
    <col min="10499" max="10499" width="8.85546875" style="20" customWidth="1"/>
    <col min="10500" max="10500" width="10.7109375" style="20" customWidth="1"/>
    <col min="10501" max="10501" width="39.85546875" style="20" customWidth="1"/>
    <col min="10502" max="10502" width="0" style="20" hidden="1" customWidth="1"/>
    <col min="10503" max="10503" width="38" style="20" customWidth="1"/>
    <col min="10504" max="10504" width="12.28515625" style="20" customWidth="1"/>
    <col min="10505" max="10505" width="17" style="20" customWidth="1"/>
    <col min="10506" max="10506" width="21.5703125" style="20" customWidth="1"/>
    <col min="10507" max="10507" width="2.7109375" style="20" customWidth="1"/>
    <col min="10508" max="10508" width="11" style="20" customWidth="1"/>
    <col min="10509" max="10509" width="9.7109375" style="20" customWidth="1"/>
    <col min="10510" max="10510" width="2.140625" style="20" customWidth="1"/>
    <col min="10511" max="10752" width="9.140625" style="20"/>
    <col min="10753" max="10753" width="2.28515625" style="20" customWidth="1"/>
    <col min="10754" max="10754" width="11.28515625" style="20" customWidth="1"/>
    <col min="10755" max="10755" width="8.85546875" style="20" customWidth="1"/>
    <col min="10756" max="10756" width="10.7109375" style="20" customWidth="1"/>
    <col min="10757" max="10757" width="39.85546875" style="20" customWidth="1"/>
    <col min="10758" max="10758" width="0" style="20" hidden="1" customWidth="1"/>
    <col min="10759" max="10759" width="38" style="20" customWidth="1"/>
    <col min="10760" max="10760" width="12.28515625" style="20" customWidth="1"/>
    <col min="10761" max="10761" width="17" style="20" customWidth="1"/>
    <col min="10762" max="10762" width="21.5703125" style="20" customWidth="1"/>
    <col min="10763" max="10763" width="2.7109375" style="20" customWidth="1"/>
    <col min="10764" max="10764" width="11" style="20" customWidth="1"/>
    <col min="10765" max="10765" width="9.7109375" style="20" customWidth="1"/>
    <col min="10766" max="10766" width="2.140625" style="20" customWidth="1"/>
    <col min="10767" max="11008" width="9.140625" style="20"/>
    <col min="11009" max="11009" width="2.28515625" style="20" customWidth="1"/>
    <col min="11010" max="11010" width="11.28515625" style="20" customWidth="1"/>
    <col min="11011" max="11011" width="8.85546875" style="20" customWidth="1"/>
    <col min="11012" max="11012" width="10.7109375" style="20" customWidth="1"/>
    <col min="11013" max="11013" width="39.85546875" style="20" customWidth="1"/>
    <col min="11014" max="11014" width="0" style="20" hidden="1" customWidth="1"/>
    <col min="11015" max="11015" width="38" style="20" customWidth="1"/>
    <col min="11016" max="11016" width="12.28515625" style="20" customWidth="1"/>
    <col min="11017" max="11017" width="17" style="20" customWidth="1"/>
    <col min="11018" max="11018" width="21.5703125" style="20" customWidth="1"/>
    <col min="11019" max="11019" width="2.7109375" style="20" customWidth="1"/>
    <col min="11020" max="11020" width="11" style="20" customWidth="1"/>
    <col min="11021" max="11021" width="9.7109375" style="20" customWidth="1"/>
    <col min="11022" max="11022" width="2.140625" style="20" customWidth="1"/>
    <col min="11023" max="11264" width="9.140625" style="20"/>
    <col min="11265" max="11265" width="2.28515625" style="20" customWidth="1"/>
    <col min="11266" max="11266" width="11.28515625" style="20" customWidth="1"/>
    <col min="11267" max="11267" width="8.85546875" style="20" customWidth="1"/>
    <col min="11268" max="11268" width="10.7109375" style="20" customWidth="1"/>
    <col min="11269" max="11269" width="39.85546875" style="20" customWidth="1"/>
    <col min="11270" max="11270" width="0" style="20" hidden="1" customWidth="1"/>
    <col min="11271" max="11271" width="38" style="20" customWidth="1"/>
    <col min="11272" max="11272" width="12.28515625" style="20" customWidth="1"/>
    <col min="11273" max="11273" width="17" style="20" customWidth="1"/>
    <col min="11274" max="11274" width="21.5703125" style="20" customWidth="1"/>
    <col min="11275" max="11275" width="2.7109375" style="20" customWidth="1"/>
    <col min="11276" max="11276" width="11" style="20" customWidth="1"/>
    <col min="11277" max="11277" width="9.7109375" style="20" customWidth="1"/>
    <col min="11278" max="11278" width="2.140625" style="20" customWidth="1"/>
    <col min="11279" max="11520" width="9.140625" style="20"/>
    <col min="11521" max="11521" width="2.28515625" style="20" customWidth="1"/>
    <col min="11522" max="11522" width="11.28515625" style="20" customWidth="1"/>
    <col min="11523" max="11523" width="8.85546875" style="20" customWidth="1"/>
    <col min="11524" max="11524" width="10.7109375" style="20" customWidth="1"/>
    <col min="11525" max="11525" width="39.85546875" style="20" customWidth="1"/>
    <col min="11526" max="11526" width="0" style="20" hidden="1" customWidth="1"/>
    <col min="11527" max="11527" width="38" style="20" customWidth="1"/>
    <col min="11528" max="11528" width="12.28515625" style="20" customWidth="1"/>
    <col min="11529" max="11529" width="17" style="20" customWidth="1"/>
    <col min="11530" max="11530" width="21.5703125" style="20" customWidth="1"/>
    <col min="11531" max="11531" width="2.7109375" style="20" customWidth="1"/>
    <col min="11532" max="11532" width="11" style="20" customWidth="1"/>
    <col min="11533" max="11533" width="9.7109375" style="20" customWidth="1"/>
    <col min="11534" max="11534" width="2.140625" style="20" customWidth="1"/>
    <col min="11535" max="11776" width="9.140625" style="20"/>
    <col min="11777" max="11777" width="2.28515625" style="20" customWidth="1"/>
    <col min="11778" max="11778" width="11.28515625" style="20" customWidth="1"/>
    <col min="11779" max="11779" width="8.85546875" style="20" customWidth="1"/>
    <col min="11780" max="11780" width="10.7109375" style="20" customWidth="1"/>
    <col min="11781" max="11781" width="39.85546875" style="20" customWidth="1"/>
    <col min="11782" max="11782" width="0" style="20" hidden="1" customWidth="1"/>
    <col min="11783" max="11783" width="38" style="20" customWidth="1"/>
    <col min="11784" max="11784" width="12.28515625" style="20" customWidth="1"/>
    <col min="11785" max="11785" width="17" style="20" customWidth="1"/>
    <col min="11786" max="11786" width="21.5703125" style="20" customWidth="1"/>
    <col min="11787" max="11787" width="2.7109375" style="20" customWidth="1"/>
    <col min="11788" max="11788" width="11" style="20" customWidth="1"/>
    <col min="11789" max="11789" width="9.7109375" style="20" customWidth="1"/>
    <col min="11790" max="11790" width="2.140625" style="20" customWidth="1"/>
    <col min="11791" max="12032" width="9.140625" style="20"/>
    <col min="12033" max="12033" width="2.28515625" style="20" customWidth="1"/>
    <col min="12034" max="12034" width="11.28515625" style="20" customWidth="1"/>
    <col min="12035" max="12035" width="8.85546875" style="20" customWidth="1"/>
    <col min="12036" max="12036" width="10.7109375" style="20" customWidth="1"/>
    <col min="12037" max="12037" width="39.85546875" style="20" customWidth="1"/>
    <col min="12038" max="12038" width="0" style="20" hidden="1" customWidth="1"/>
    <col min="12039" max="12039" width="38" style="20" customWidth="1"/>
    <col min="12040" max="12040" width="12.28515625" style="20" customWidth="1"/>
    <col min="12041" max="12041" width="17" style="20" customWidth="1"/>
    <col min="12042" max="12042" width="21.5703125" style="20" customWidth="1"/>
    <col min="12043" max="12043" width="2.7109375" style="20" customWidth="1"/>
    <col min="12044" max="12044" width="11" style="20" customWidth="1"/>
    <col min="12045" max="12045" width="9.7109375" style="20" customWidth="1"/>
    <col min="12046" max="12046" width="2.140625" style="20" customWidth="1"/>
    <col min="12047" max="12288" width="9.140625" style="20"/>
    <col min="12289" max="12289" width="2.28515625" style="20" customWidth="1"/>
    <col min="12290" max="12290" width="11.28515625" style="20" customWidth="1"/>
    <col min="12291" max="12291" width="8.85546875" style="20" customWidth="1"/>
    <col min="12292" max="12292" width="10.7109375" style="20" customWidth="1"/>
    <col min="12293" max="12293" width="39.85546875" style="20" customWidth="1"/>
    <col min="12294" max="12294" width="0" style="20" hidden="1" customWidth="1"/>
    <col min="12295" max="12295" width="38" style="20" customWidth="1"/>
    <col min="12296" max="12296" width="12.28515625" style="20" customWidth="1"/>
    <col min="12297" max="12297" width="17" style="20" customWidth="1"/>
    <col min="12298" max="12298" width="21.5703125" style="20" customWidth="1"/>
    <col min="12299" max="12299" width="2.7109375" style="20" customWidth="1"/>
    <col min="12300" max="12300" width="11" style="20" customWidth="1"/>
    <col min="12301" max="12301" width="9.7109375" style="20" customWidth="1"/>
    <col min="12302" max="12302" width="2.140625" style="20" customWidth="1"/>
    <col min="12303" max="12544" width="9.140625" style="20"/>
    <col min="12545" max="12545" width="2.28515625" style="20" customWidth="1"/>
    <col min="12546" max="12546" width="11.28515625" style="20" customWidth="1"/>
    <col min="12547" max="12547" width="8.85546875" style="20" customWidth="1"/>
    <col min="12548" max="12548" width="10.7109375" style="20" customWidth="1"/>
    <col min="12549" max="12549" width="39.85546875" style="20" customWidth="1"/>
    <col min="12550" max="12550" width="0" style="20" hidden="1" customWidth="1"/>
    <col min="12551" max="12551" width="38" style="20" customWidth="1"/>
    <col min="12552" max="12552" width="12.28515625" style="20" customWidth="1"/>
    <col min="12553" max="12553" width="17" style="20" customWidth="1"/>
    <col min="12554" max="12554" width="21.5703125" style="20" customWidth="1"/>
    <col min="12555" max="12555" width="2.7109375" style="20" customWidth="1"/>
    <col min="12556" max="12556" width="11" style="20" customWidth="1"/>
    <col min="12557" max="12557" width="9.7109375" style="20" customWidth="1"/>
    <col min="12558" max="12558" width="2.140625" style="20" customWidth="1"/>
    <col min="12559" max="12800" width="9.140625" style="20"/>
    <col min="12801" max="12801" width="2.28515625" style="20" customWidth="1"/>
    <col min="12802" max="12802" width="11.28515625" style="20" customWidth="1"/>
    <col min="12803" max="12803" width="8.85546875" style="20" customWidth="1"/>
    <col min="12804" max="12804" width="10.7109375" style="20" customWidth="1"/>
    <col min="12805" max="12805" width="39.85546875" style="20" customWidth="1"/>
    <col min="12806" max="12806" width="0" style="20" hidden="1" customWidth="1"/>
    <col min="12807" max="12807" width="38" style="20" customWidth="1"/>
    <col min="12808" max="12808" width="12.28515625" style="20" customWidth="1"/>
    <col min="12809" max="12809" width="17" style="20" customWidth="1"/>
    <col min="12810" max="12810" width="21.5703125" style="20" customWidth="1"/>
    <col min="12811" max="12811" width="2.7109375" style="20" customWidth="1"/>
    <col min="12812" max="12812" width="11" style="20" customWidth="1"/>
    <col min="12813" max="12813" width="9.7109375" style="20" customWidth="1"/>
    <col min="12814" max="12814" width="2.140625" style="20" customWidth="1"/>
    <col min="12815" max="13056" width="9.140625" style="20"/>
    <col min="13057" max="13057" width="2.28515625" style="20" customWidth="1"/>
    <col min="13058" max="13058" width="11.28515625" style="20" customWidth="1"/>
    <col min="13059" max="13059" width="8.85546875" style="20" customWidth="1"/>
    <col min="13060" max="13060" width="10.7109375" style="20" customWidth="1"/>
    <col min="13061" max="13061" width="39.85546875" style="20" customWidth="1"/>
    <col min="13062" max="13062" width="0" style="20" hidden="1" customWidth="1"/>
    <col min="13063" max="13063" width="38" style="20" customWidth="1"/>
    <col min="13064" max="13064" width="12.28515625" style="20" customWidth="1"/>
    <col min="13065" max="13065" width="17" style="20" customWidth="1"/>
    <col min="13066" max="13066" width="21.5703125" style="20" customWidth="1"/>
    <col min="13067" max="13067" width="2.7109375" style="20" customWidth="1"/>
    <col min="13068" max="13068" width="11" style="20" customWidth="1"/>
    <col min="13069" max="13069" width="9.7109375" style="20" customWidth="1"/>
    <col min="13070" max="13070" width="2.140625" style="20" customWidth="1"/>
    <col min="13071" max="13312" width="9.140625" style="20"/>
    <col min="13313" max="13313" width="2.28515625" style="20" customWidth="1"/>
    <col min="13314" max="13314" width="11.28515625" style="20" customWidth="1"/>
    <col min="13315" max="13315" width="8.85546875" style="20" customWidth="1"/>
    <col min="13316" max="13316" width="10.7109375" style="20" customWidth="1"/>
    <col min="13317" max="13317" width="39.85546875" style="20" customWidth="1"/>
    <col min="13318" max="13318" width="0" style="20" hidden="1" customWidth="1"/>
    <col min="13319" max="13319" width="38" style="20" customWidth="1"/>
    <col min="13320" max="13320" width="12.28515625" style="20" customWidth="1"/>
    <col min="13321" max="13321" width="17" style="20" customWidth="1"/>
    <col min="13322" max="13322" width="21.5703125" style="20" customWidth="1"/>
    <col min="13323" max="13323" width="2.7109375" style="20" customWidth="1"/>
    <col min="13324" max="13324" width="11" style="20" customWidth="1"/>
    <col min="13325" max="13325" width="9.7109375" style="20" customWidth="1"/>
    <col min="13326" max="13326" width="2.140625" style="20" customWidth="1"/>
    <col min="13327" max="13568" width="9.140625" style="20"/>
    <col min="13569" max="13569" width="2.28515625" style="20" customWidth="1"/>
    <col min="13570" max="13570" width="11.28515625" style="20" customWidth="1"/>
    <col min="13571" max="13571" width="8.85546875" style="20" customWidth="1"/>
    <col min="13572" max="13572" width="10.7109375" style="20" customWidth="1"/>
    <col min="13573" max="13573" width="39.85546875" style="20" customWidth="1"/>
    <col min="13574" max="13574" width="0" style="20" hidden="1" customWidth="1"/>
    <col min="13575" max="13575" width="38" style="20" customWidth="1"/>
    <col min="13576" max="13576" width="12.28515625" style="20" customWidth="1"/>
    <col min="13577" max="13577" width="17" style="20" customWidth="1"/>
    <col min="13578" max="13578" width="21.5703125" style="20" customWidth="1"/>
    <col min="13579" max="13579" width="2.7109375" style="20" customWidth="1"/>
    <col min="13580" max="13580" width="11" style="20" customWidth="1"/>
    <col min="13581" max="13581" width="9.7109375" style="20" customWidth="1"/>
    <col min="13582" max="13582" width="2.140625" style="20" customWidth="1"/>
    <col min="13583" max="13824" width="9.140625" style="20"/>
    <col min="13825" max="13825" width="2.28515625" style="20" customWidth="1"/>
    <col min="13826" max="13826" width="11.28515625" style="20" customWidth="1"/>
    <col min="13827" max="13827" width="8.85546875" style="20" customWidth="1"/>
    <col min="13828" max="13828" width="10.7109375" style="20" customWidth="1"/>
    <col min="13829" max="13829" width="39.85546875" style="20" customWidth="1"/>
    <col min="13830" max="13830" width="0" style="20" hidden="1" customWidth="1"/>
    <col min="13831" max="13831" width="38" style="20" customWidth="1"/>
    <col min="13832" max="13832" width="12.28515625" style="20" customWidth="1"/>
    <col min="13833" max="13833" width="17" style="20" customWidth="1"/>
    <col min="13834" max="13834" width="21.5703125" style="20" customWidth="1"/>
    <col min="13835" max="13835" width="2.7109375" style="20" customWidth="1"/>
    <col min="13836" max="13836" width="11" style="20" customWidth="1"/>
    <col min="13837" max="13837" width="9.7109375" style="20" customWidth="1"/>
    <col min="13838" max="13838" width="2.140625" style="20" customWidth="1"/>
    <col min="13839" max="14080" width="9.140625" style="20"/>
    <col min="14081" max="14081" width="2.28515625" style="20" customWidth="1"/>
    <col min="14082" max="14082" width="11.28515625" style="20" customWidth="1"/>
    <col min="14083" max="14083" width="8.85546875" style="20" customWidth="1"/>
    <col min="14084" max="14084" width="10.7109375" style="20" customWidth="1"/>
    <col min="14085" max="14085" width="39.85546875" style="20" customWidth="1"/>
    <col min="14086" max="14086" width="0" style="20" hidden="1" customWidth="1"/>
    <col min="14087" max="14087" width="38" style="20" customWidth="1"/>
    <col min="14088" max="14088" width="12.28515625" style="20" customWidth="1"/>
    <col min="14089" max="14089" width="17" style="20" customWidth="1"/>
    <col min="14090" max="14090" width="21.5703125" style="20" customWidth="1"/>
    <col min="14091" max="14091" width="2.7109375" style="20" customWidth="1"/>
    <col min="14092" max="14092" width="11" style="20" customWidth="1"/>
    <col min="14093" max="14093" width="9.7109375" style="20" customWidth="1"/>
    <col min="14094" max="14094" width="2.140625" style="20" customWidth="1"/>
    <col min="14095" max="14336" width="9.140625" style="20"/>
    <col min="14337" max="14337" width="2.28515625" style="20" customWidth="1"/>
    <col min="14338" max="14338" width="11.28515625" style="20" customWidth="1"/>
    <col min="14339" max="14339" width="8.85546875" style="20" customWidth="1"/>
    <col min="14340" max="14340" width="10.7109375" style="20" customWidth="1"/>
    <col min="14341" max="14341" width="39.85546875" style="20" customWidth="1"/>
    <col min="14342" max="14342" width="0" style="20" hidden="1" customWidth="1"/>
    <col min="14343" max="14343" width="38" style="20" customWidth="1"/>
    <col min="14344" max="14344" width="12.28515625" style="20" customWidth="1"/>
    <col min="14345" max="14345" width="17" style="20" customWidth="1"/>
    <col min="14346" max="14346" width="21.5703125" style="20" customWidth="1"/>
    <col min="14347" max="14347" width="2.7109375" style="20" customWidth="1"/>
    <col min="14348" max="14348" width="11" style="20" customWidth="1"/>
    <col min="14349" max="14349" width="9.7109375" style="20" customWidth="1"/>
    <col min="14350" max="14350" width="2.140625" style="20" customWidth="1"/>
    <col min="14351" max="14592" width="9.140625" style="20"/>
    <col min="14593" max="14593" width="2.28515625" style="20" customWidth="1"/>
    <col min="14594" max="14594" width="11.28515625" style="20" customWidth="1"/>
    <col min="14595" max="14595" width="8.85546875" style="20" customWidth="1"/>
    <col min="14596" max="14596" width="10.7109375" style="20" customWidth="1"/>
    <col min="14597" max="14597" width="39.85546875" style="20" customWidth="1"/>
    <col min="14598" max="14598" width="0" style="20" hidden="1" customWidth="1"/>
    <col min="14599" max="14599" width="38" style="20" customWidth="1"/>
    <col min="14600" max="14600" width="12.28515625" style="20" customWidth="1"/>
    <col min="14601" max="14601" width="17" style="20" customWidth="1"/>
    <col min="14602" max="14602" width="21.5703125" style="20" customWidth="1"/>
    <col min="14603" max="14603" width="2.7109375" style="20" customWidth="1"/>
    <col min="14604" max="14604" width="11" style="20" customWidth="1"/>
    <col min="14605" max="14605" width="9.7109375" style="20" customWidth="1"/>
    <col min="14606" max="14606" width="2.140625" style="20" customWidth="1"/>
    <col min="14607" max="14848" width="9.140625" style="20"/>
    <col min="14849" max="14849" width="2.28515625" style="20" customWidth="1"/>
    <col min="14850" max="14850" width="11.28515625" style="20" customWidth="1"/>
    <col min="14851" max="14851" width="8.85546875" style="20" customWidth="1"/>
    <col min="14852" max="14852" width="10.7109375" style="20" customWidth="1"/>
    <col min="14853" max="14853" width="39.85546875" style="20" customWidth="1"/>
    <col min="14854" max="14854" width="0" style="20" hidden="1" customWidth="1"/>
    <col min="14855" max="14855" width="38" style="20" customWidth="1"/>
    <col min="14856" max="14856" width="12.28515625" style="20" customWidth="1"/>
    <col min="14857" max="14857" width="17" style="20" customWidth="1"/>
    <col min="14858" max="14858" width="21.5703125" style="20" customWidth="1"/>
    <col min="14859" max="14859" width="2.7109375" style="20" customWidth="1"/>
    <col min="14860" max="14860" width="11" style="20" customWidth="1"/>
    <col min="14861" max="14861" width="9.7109375" style="20" customWidth="1"/>
    <col min="14862" max="14862" width="2.140625" style="20" customWidth="1"/>
    <col min="14863" max="15104" width="9.140625" style="20"/>
    <col min="15105" max="15105" width="2.28515625" style="20" customWidth="1"/>
    <col min="15106" max="15106" width="11.28515625" style="20" customWidth="1"/>
    <col min="15107" max="15107" width="8.85546875" style="20" customWidth="1"/>
    <col min="15108" max="15108" width="10.7109375" style="20" customWidth="1"/>
    <col min="15109" max="15109" width="39.85546875" style="20" customWidth="1"/>
    <col min="15110" max="15110" width="0" style="20" hidden="1" customWidth="1"/>
    <col min="15111" max="15111" width="38" style="20" customWidth="1"/>
    <col min="15112" max="15112" width="12.28515625" style="20" customWidth="1"/>
    <col min="15113" max="15113" width="17" style="20" customWidth="1"/>
    <col min="15114" max="15114" width="21.5703125" style="20" customWidth="1"/>
    <col min="15115" max="15115" width="2.7109375" style="20" customWidth="1"/>
    <col min="15116" max="15116" width="11" style="20" customWidth="1"/>
    <col min="15117" max="15117" width="9.7109375" style="20" customWidth="1"/>
    <col min="15118" max="15118" width="2.140625" style="20" customWidth="1"/>
    <col min="15119" max="15360" width="9.140625" style="20"/>
    <col min="15361" max="15361" width="2.28515625" style="20" customWidth="1"/>
    <col min="15362" max="15362" width="11.28515625" style="20" customWidth="1"/>
    <col min="15363" max="15363" width="8.85546875" style="20" customWidth="1"/>
    <col min="15364" max="15364" width="10.7109375" style="20" customWidth="1"/>
    <col min="15365" max="15365" width="39.85546875" style="20" customWidth="1"/>
    <col min="15366" max="15366" width="0" style="20" hidden="1" customWidth="1"/>
    <col min="15367" max="15367" width="38" style="20" customWidth="1"/>
    <col min="15368" max="15368" width="12.28515625" style="20" customWidth="1"/>
    <col min="15369" max="15369" width="17" style="20" customWidth="1"/>
    <col min="15370" max="15370" width="21.5703125" style="20" customWidth="1"/>
    <col min="15371" max="15371" width="2.7109375" style="20" customWidth="1"/>
    <col min="15372" max="15372" width="11" style="20" customWidth="1"/>
    <col min="15373" max="15373" width="9.7109375" style="20" customWidth="1"/>
    <col min="15374" max="15374" width="2.140625" style="20" customWidth="1"/>
    <col min="15375" max="15616" width="9.140625" style="20"/>
    <col min="15617" max="15617" width="2.28515625" style="20" customWidth="1"/>
    <col min="15618" max="15618" width="11.28515625" style="20" customWidth="1"/>
    <col min="15619" max="15619" width="8.85546875" style="20" customWidth="1"/>
    <col min="15620" max="15620" width="10.7109375" style="20" customWidth="1"/>
    <col min="15621" max="15621" width="39.85546875" style="20" customWidth="1"/>
    <col min="15622" max="15622" width="0" style="20" hidden="1" customWidth="1"/>
    <col min="15623" max="15623" width="38" style="20" customWidth="1"/>
    <col min="15624" max="15624" width="12.28515625" style="20" customWidth="1"/>
    <col min="15625" max="15625" width="17" style="20" customWidth="1"/>
    <col min="15626" max="15626" width="21.5703125" style="20" customWidth="1"/>
    <col min="15627" max="15627" width="2.7109375" style="20" customWidth="1"/>
    <col min="15628" max="15628" width="11" style="20" customWidth="1"/>
    <col min="15629" max="15629" width="9.7109375" style="20" customWidth="1"/>
    <col min="15630" max="15630" width="2.140625" style="20" customWidth="1"/>
    <col min="15631" max="15872" width="9.140625" style="20"/>
    <col min="15873" max="15873" width="2.28515625" style="20" customWidth="1"/>
    <col min="15874" max="15874" width="11.28515625" style="20" customWidth="1"/>
    <col min="15875" max="15875" width="8.85546875" style="20" customWidth="1"/>
    <col min="15876" max="15876" width="10.7109375" style="20" customWidth="1"/>
    <col min="15877" max="15877" width="39.85546875" style="20" customWidth="1"/>
    <col min="15878" max="15878" width="0" style="20" hidden="1" customWidth="1"/>
    <col min="15879" max="15879" width="38" style="20" customWidth="1"/>
    <col min="15880" max="15880" width="12.28515625" style="20" customWidth="1"/>
    <col min="15881" max="15881" width="17" style="20" customWidth="1"/>
    <col min="15882" max="15882" width="21.5703125" style="20" customWidth="1"/>
    <col min="15883" max="15883" width="2.7109375" style="20" customWidth="1"/>
    <col min="15884" max="15884" width="11" style="20" customWidth="1"/>
    <col min="15885" max="15885" width="9.7109375" style="20" customWidth="1"/>
    <col min="15886" max="15886" width="2.140625" style="20" customWidth="1"/>
    <col min="15887" max="16128" width="9.140625" style="20"/>
    <col min="16129" max="16129" width="2.28515625" style="20" customWidth="1"/>
    <col min="16130" max="16130" width="11.28515625" style="20" customWidth="1"/>
    <col min="16131" max="16131" width="8.85546875" style="20" customWidth="1"/>
    <col min="16132" max="16132" width="10.7109375" style="20" customWidth="1"/>
    <col min="16133" max="16133" width="39.85546875" style="20" customWidth="1"/>
    <col min="16134" max="16134" width="0" style="20" hidden="1" customWidth="1"/>
    <col min="16135" max="16135" width="38" style="20" customWidth="1"/>
    <col min="16136" max="16136" width="12.28515625" style="20" customWidth="1"/>
    <col min="16137" max="16137" width="17" style="20" customWidth="1"/>
    <col min="16138" max="16138" width="21.5703125" style="20" customWidth="1"/>
    <col min="16139" max="16139" width="2.7109375" style="20" customWidth="1"/>
    <col min="16140" max="16140" width="11" style="20" customWidth="1"/>
    <col min="16141" max="16141" width="9.7109375" style="20" customWidth="1"/>
    <col min="16142" max="16142" width="2.140625" style="20" customWidth="1"/>
    <col min="16143" max="16384" width="9.140625" style="20"/>
  </cols>
  <sheetData>
    <row r="1" spans="2:15" s="3" customFormat="1" ht="11.25" customHeight="1" thickBot="1"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2"/>
      <c r="N1" s="2"/>
    </row>
    <row r="2" spans="2:15" s="3" customFormat="1" ht="40.5" customHeight="1" thickBot="1">
      <c r="B2" s="4"/>
      <c r="C2" s="4"/>
      <c r="D2" s="5" t="s">
        <v>0</v>
      </c>
      <c r="E2" s="5"/>
      <c r="F2" s="5"/>
      <c r="G2" s="5"/>
      <c r="H2" s="5"/>
      <c r="I2" s="5"/>
      <c r="J2" s="5"/>
      <c r="K2" s="6"/>
      <c r="L2" s="1"/>
      <c r="M2" s="7"/>
      <c r="N2" s="7"/>
    </row>
    <row r="3" spans="2:15" s="3" customFormat="1" ht="7.5" customHeight="1" thickBot="1">
      <c r="B3" s="4"/>
      <c r="C3" s="4"/>
      <c r="D3" s="8"/>
      <c r="E3" s="6"/>
      <c r="F3" s="6"/>
      <c r="G3" s="6"/>
      <c r="H3" s="6"/>
      <c r="I3" s="6"/>
      <c r="J3" s="6"/>
      <c r="K3" s="6"/>
      <c r="L3" s="1"/>
      <c r="M3" s="7"/>
      <c r="N3" s="7"/>
    </row>
    <row r="4" spans="2:15" s="3" customFormat="1" ht="22.5" customHeight="1" thickBot="1">
      <c r="B4" s="4"/>
      <c r="C4" s="4"/>
      <c r="D4" s="9" t="str">
        <f>[1]I!B4</f>
        <v>X ЮБИЛЕЙНЫЙ ВСЕРОССИЙСКИЙ ЮНОШЕСКИЙ ТУРНИР ПО СПОРТИВНОЙ БОРЬБЕ (ДИСЦИПЛИНА ГРЕКО-РИМСКАЯ БОРЬБА) ПАМЯТИ ЗАСЛУЖЕННОГО РАБОТНИКА ФКиС НИ ЩЕКЛЕИНА</v>
      </c>
      <c r="E4" s="9"/>
      <c r="F4" s="9"/>
      <c r="G4" s="9"/>
      <c r="H4" s="9"/>
      <c r="I4" s="9"/>
      <c r="J4" s="9"/>
      <c r="K4" s="10"/>
      <c r="L4" s="1"/>
      <c r="M4" s="7"/>
      <c r="N4" s="7"/>
    </row>
    <row r="5" spans="2:15" s="3" customFormat="1" ht="22.5" customHeight="1" thickBot="1">
      <c r="B5" s="4"/>
      <c r="C5" s="4"/>
      <c r="D5" s="9"/>
      <c r="E5" s="9"/>
      <c r="F5" s="9"/>
      <c r="G5" s="9"/>
      <c r="H5" s="9"/>
      <c r="I5" s="9"/>
      <c r="J5" s="9"/>
      <c r="K5" s="10"/>
      <c r="L5" s="11"/>
      <c r="M5" s="7"/>
      <c r="N5" s="7"/>
      <c r="O5" s="8"/>
    </row>
    <row r="6" spans="2:15" s="3" customFormat="1" ht="39" customHeight="1" thickBot="1">
      <c r="B6" s="12"/>
      <c r="C6" s="12"/>
      <c r="D6" s="9"/>
      <c r="E6" s="9"/>
      <c r="F6" s="9"/>
      <c r="G6" s="9"/>
      <c r="H6" s="9"/>
      <c r="I6" s="9"/>
      <c r="J6" s="9"/>
      <c r="K6" s="10"/>
      <c r="L6" s="11"/>
      <c r="M6" s="7"/>
      <c r="N6" s="7"/>
      <c r="O6" s="8"/>
    </row>
    <row r="7" spans="2:15" s="3" customFormat="1" ht="30" customHeight="1">
      <c r="E7" s="13" t="s">
        <v>1</v>
      </c>
      <c r="G7" s="14"/>
      <c r="J7" s="15" t="str">
        <f>[1]I!B5</f>
        <v>02-04 марта 2018</v>
      </c>
      <c r="K7" s="15"/>
      <c r="L7" s="15"/>
      <c r="M7" s="15"/>
    </row>
    <row r="8" spans="2:15" s="8" customFormat="1" ht="30" customHeight="1">
      <c r="B8" s="16"/>
      <c r="C8" s="16"/>
      <c r="E8" s="13"/>
      <c r="G8" s="17"/>
      <c r="J8" s="18" t="str">
        <f>[1]I!F5</f>
        <v>г. Барнаул</v>
      </c>
      <c r="K8" s="18"/>
      <c r="L8" s="18"/>
      <c r="M8" s="18"/>
    </row>
    <row r="9" spans="2:15" ht="25.5" hidden="1" customHeight="1">
      <c r="B9" s="19"/>
      <c r="E9" s="19"/>
      <c r="H9" s="19"/>
    </row>
    <row r="10" spans="2:15" ht="18.75" hidden="1" customHeight="1">
      <c r="E10" s="19"/>
      <c r="F10" s="21"/>
      <c r="H10" s="19"/>
    </row>
    <row r="11" spans="2:15" ht="12" customHeight="1" thickBot="1">
      <c r="B11" s="22"/>
      <c r="C11" s="22"/>
      <c r="D11" s="22"/>
      <c r="E11" s="23"/>
      <c r="H11" s="24"/>
      <c r="J11" s="25"/>
    </row>
    <row r="12" spans="2:15" ht="45" customHeight="1" thickBot="1">
      <c r="B12" s="26" t="s">
        <v>2</v>
      </c>
      <c r="C12" s="27" t="s">
        <v>3</v>
      </c>
      <c r="D12" s="28" t="s">
        <v>4</v>
      </c>
      <c r="E12" s="28" t="s">
        <v>5</v>
      </c>
      <c r="F12" s="28" t="s">
        <v>6</v>
      </c>
      <c r="G12" s="28" t="s">
        <v>7</v>
      </c>
      <c r="H12" s="28" t="s">
        <v>8</v>
      </c>
      <c r="I12" s="28" t="s">
        <v>9</v>
      </c>
      <c r="J12" s="29" t="s">
        <v>10</v>
      </c>
      <c r="K12" s="29"/>
      <c r="L12" s="29"/>
      <c r="M12" s="29"/>
    </row>
    <row r="13" spans="2:15" ht="20.100000000000001" customHeight="1" thickBot="1">
      <c r="B13" s="30"/>
      <c r="C13" s="31"/>
      <c r="D13" s="32"/>
      <c r="E13" s="31"/>
      <c r="F13" s="32"/>
      <c r="G13" s="32"/>
      <c r="H13" s="32"/>
      <c r="I13" s="31"/>
      <c r="J13" s="33"/>
      <c r="K13" s="31"/>
      <c r="L13" s="31"/>
      <c r="M13" s="33"/>
    </row>
    <row r="14" spans="2:15" ht="16.5" hidden="1" customHeight="1" thickBot="1">
      <c r="B14" s="34">
        <v>32</v>
      </c>
      <c r="C14" s="35" t="s">
        <v>11</v>
      </c>
      <c r="D14" s="36">
        <v>4</v>
      </c>
      <c r="E14" s="37">
        <f>IF(D14&gt;0,INDEX('[1]32'!$F$10:$F$169,D14+(D14-1),1)," ")</f>
        <v>0</v>
      </c>
      <c r="F14" s="38">
        <f>IF(D14&gt;0,INDEX('[1]32'!$G$10:$G$169,D14+(D14-1),1)," ")</f>
        <v>0</v>
      </c>
      <c r="G14" s="38">
        <f>IF(D14&gt;0,INDEX('[1]32'!$H$10:$H$169,D14+(D14-1),1)," ")</f>
        <v>0</v>
      </c>
      <c r="H14" s="38">
        <f>IF(D14&gt;0,INDEX('[1]32'!$I$10:$I$169,D14+(D14-1),1)," ")</f>
        <v>0</v>
      </c>
      <c r="I14" s="39">
        <f>IF(D14&gt;0,INDEX('[1]32'!$J$10:$J$169,D14+(D14-1),1)," ")</f>
        <v>0</v>
      </c>
      <c r="J14" s="40">
        <f>IF(D14&gt;0,INDEX('[1]32'!$K$10:$K$169,D14+(D14-1),1)," ")</f>
        <v>0</v>
      </c>
      <c r="K14" s="40"/>
      <c r="L14" s="40"/>
      <c r="M14" s="41"/>
    </row>
    <row r="15" spans="2:15" ht="16.5" hidden="1" customHeight="1" thickBot="1">
      <c r="B15" s="34"/>
      <c r="C15" s="42"/>
      <c r="D15" s="43"/>
      <c r="E15" s="44"/>
      <c r="F15" s="45"/>
      <c r="G15" s="45"/>
      <c r="H15" s="45"/>
      <c r="I15" s="46"/>
      <c r="J15" s="47"/>
      <c r="K15" s="47"/>
      <c r="L15" s="47"/>
      <c r="M15" s="48"/>
    </row>
    <row r="16" spans="2:15" ht="16.5" hidden="1" customHeight="1" thickBot="1">
      <c r="B16" s="34"/>
      <c r="C16" s="49" t="s">
        <v>12</v>
      </c>
      <c r="D16" s="50">
        <v>8</v>
      </c>
      <c r="E16" s="51">
        <f>IF(D16&gt;0,INDEX('[1]32'!$F$10:$F$169,D16+(D16-1),1)," ")</f>
        <v>0</v>
      </c>
      <c r="F16" s="52">
        <f>IF(D16&gt;0,INDEX('[1]32'!$G$10:$G$169,D16+(D16-1),1)," ")</f>
        <v>0</v>
      </c>
      <c r="G16" s="52">
        <f>IF(D16&gt;0,INDEX('[1]32'!$H$10:$H$169,D16+(D16-1),1)," ")</f>
        <v>0</v>
      </c>
      <c r="H16" s="52">
        <f>IF(D16&gt;0,INDEX('[1]32'!$I$10:$I$169,D16+(D16-1),1)," ")</f>
        <v>0</v>
      </c>
      <c r="I16" s="53">
        <f>IF(D16&gt;0,INDEX('[1]32'!$J$10:$J$169,D16+(D16-1),1)," ")</f>
        <v>0</v>
      </c>
      <c r="J16" s="54">
        <f>IF(D16&gt;0,INDEX('[1]32'!$K$10:$K$169,D16+(D16-1),1)," ")</f>
        <v>0</v>
      </c>
      <c r="K16" s="54"/>
      <c r="L16" s="54"/>
      <c r="M16" s="55"/>
    </row>
    <row r="17" spans="2:19" ht="16.5" hidden="1" customHeight="1" thickBot="1">
      <c r="B17" s="34"/>
      <c r="C17" s="49"/>
      <c r="D17" s="50"/>
      <c r="E17" s="51"/>
      <c r="F17" s="52"/>
      <c r="G17" s="52"/>
      <c r="H17" s="52"/>
      <c r="I17" s="53"/>
      <c r="J17" s="54"/>
      <c r="K17" s="54"/>
      <c r="L17" s="54"/>
      <c r="M17" s="55"/>
    </row>
    <row r="18" spans="2:19" ht="16.5" hidden="1" customHeight="1" thickBot="1">
      <c r="B18" s="34"/>
      <c r="C18" s="49" t="s">
        <v>13</v>
      </c>
      <c r="D18" s="50">
        <v>3</v>
      </c>
      <c r="E18" s="51" t="str">
        <f>IF(D18&gt;0,INDEX('[1]32'!$F$10:$F$169,D18+(D18-1),1)," ")</f>
        <v>ЛУХАНИН Вадим</v>
      </c>
      <c r="F18" s="52" t="str">
        <f>IF(D18&gt;0,INDEX('[1]32'!$G$10:$G$169,D18+(D18-1),1)," ")</f>
        <v>АК</v>
      </c>
      <c r="G18" s="52" t="str">
        <f>IF(D18&gt;0,INDEX('[1]32'!$H$10:$H$169,D18+(D18-1),1)," ")</f>
        <v>Камень-на-Оби</v>
      </c>
      <c r="H18" s="52">
        <f>IF(D18&gt;0,INDEX('[1]32'!$I$10:$I$169,D18+(D18-1),1)," ")</f>
        <v>0</v>
      </c>
      <c r="I18" s="53">
        <f>IF(D18&gt;0,INDEX('[1]32'!$J$10:$J$169,D18+(D18-1),1)," ")</f>
        <v>37673</v>
      </c>
      <c r="J18" s="54">
        <f>IF(D18&gt;0,INDEX('[1]32'!$K$10:$K$169,D18+(D18-1),1)," ")</f>
        <v>0</v>
      </c>
      <c r="K18" s="54"/>
      <c r="L18" s="54"/>
      <c r="M18" s="55"/>
    </row>
    <row r="19" spans="2:19" ht="16.5" hidden="1" customHeight="1" thickBot="1">
      <c r="B19" s="34"/>
      <c r="C19" s="49"/>
      <c r="D19" s="50"/>
      <c r="E19" s="51"/>
      <c r="F19" s="52"/>
      <c r="G19" s="52"/>
      <c r="H19" s="52"/>
      <c r="I19" s="53"/>
      <c r="J19" s="54"/>
      <c r="K19" s="54"/>
      <c r="L19" s="54"/>
      <c r="M19" s="55"/>
    </row>
    <row r="20" spans="2:19" ht="16.5" hidden="1" customHeight="1" thickBot="1">
      <c r="B20" s="34"/>
      <c r="C20" s="49" t="s">
        <v>13</v>
      </c>
      <c r="D20" s="50">
        <v>5</v>
      </c>
      <c r="E20" s="51">
        <f>IF(D20&gt;0,INDEX('[1]32'!$F$10:$F$169,D20+(D20-1),1)," ")</f>
        <v>0</v>
      </c>
      <c r="F20" s="52">
        <f>IF(D20&gt;0,INDEX('[1]32'!$G$10:$G$169,D20+(D20-1),1)," ")</f>
        <v>0</v>
      </c>
      <c r="G20" s="52">
        <f>IF(D20&gt;0,INDEX('[1]32'!$H$10:$H$169,D20+(D20-1),1)," ")</f>
        <v>0</v>
      </c>
      <c r="H20" s="52">
        <f>IF(D20&gt;0,INDEX('[1]32'!$I$10:$I$169,D20+(D20-1),1)," ")</f>
        <v>0</v>
      </c>
      <c r="I20" s="53">
        <f>IF(D20&gt;0,INDEX('[1]32'!$J$10:$J$169,D20+(D20-1),1)," ")</f>
        <v>0</v>
      </c>
      <c r="J20" s="54">
        <f>IF(D20&gt;0,INDEX('[1]32'!$K$10:$K$169,D20+(D20-1),1)," ")</f>
        <v>0</v>
      </c>
      <c r="K20" s="54"/>
      <c r="L20" s="54"/>
      <c r="M20" s="55"/>
    </row>
    <row r="21" spans="2:19" ht="16.5" hidden="1" customHeight="1" thickBot="1">
      <c r="B21" s="34"/>
      <c r="C21" s="56"/>
      <c r="D21" s="57"/>
      <c r="E21" s="58"/>
      <c r="F21" s="59"/>
      <c r="G21" s="59"/>
      <c r="H21" s="59"/>
      <c r="I21" s="60"/>
      <c r="J21" s="61"/>
      <c r="K21" s="61"/>
      <c r="L21" s="61"/>
      <c r="M21" s="62"/>
    </row>
    <row r="22" spans="2:19" ht="16.5" hidden="1" customHeight="1" thickBot="1">
      <c r="B22" s="34"/>
      <c r="C22" s="63" t="s">
        <v>14</v>
      </c>
      <c r="D22" s="64"/>
      <c r="E22" s="65" t="str">
        <f>IF(D22&gt;0,INDEX('[1]32'!$F$10:$F$169,D22+(D22-1),1)," ")</f>
        <v xml:space="preserve"> </v>
      </c>
      <c r="F22" s="66" t="str">
        <f>IF(D22&gt;0,INDEX('[1]32'!$G$10:$G$169,D22+(D22-1),1)," ")</f>
        <v xml:space="preserve"> </v>
      </c>
      <c r="G22" s="66" t="str">
        <f>IF(D22&gt;0,INDEX('[1]32'!$H$10:$H$169,D22+(D22-1),1)," ")</f>
        <v xml:space="preserve"> </v>
      </c>
      <c r="H22" s="66" t="str">
        <f>IF(D22&gt;0,INDEX('[1]32'!$I$10:$I$169,D22+(D22-1),1)," ")</f>
        <v xml:space="preserve"> </v>
      </c>
      <c r="I22" s="67" t="str">
        <f>IF(D22&gt;0,INDEX('[1]32'!$J$10:$J$169,D22+(D22-1),1)," ")</f>
        <v xml:space="preserve"> </v>
      </c>
      <c r="J22" s="68" t="str">
        <f>IF(D22&gt;0,INDEX('[1]32'!$K$10:$K$169,D22+(D22-1),1)," ")</f>
        <v xml:space="preserve"> </v>
      </c>
      <c r="K22" s="68"/>
      <c r="L22" s="68"/>
      <c r="M22" s="68"/>
      <c r="R22" s="31"/>
    </row>
    <row r="23" spans="2:19" ht="16.5" hidden="1" customHeight="1" thickBot="1">
      <c r="B23" s="34"/>
      <c r="C23" s="69"/>
      <c r="D23" s="50"/>
      <c r="E23" s="51"/>
      <c r="F23" s="52"/>
      <c r="G23" s="52"/>
      <c r="H23" s="52"/>
      <c r="I23" s="53"/>
      <c r="J23" s="54"/>
      <c r="K23" s="54"/>
      <c r="L23" s="54"/>
      <c r="M23" s="54"/>
      <c r="S23" s="31"/>
    </row>
    <row r="24" spans="2:19" ht="16.5" hidden="1" customHeight="1" thickBot="1">
      <c r="B24" s="34"/>
      <c r="C24" s="70" t="s">
        <v>14</v>
      </c>
      <c r="D24" s="71"/>
      <c r="E24" s="72" t="str">
        <f>IF(D24&gt;0,INDEX('[1]32'!$F$10:$F$169,D24+(D24-1),1)," ")</f>
        <v xml:space="preserve"> </v>
      </c>
      <c r="F24" s="73" t="str">
        <f>IF(D24&gt;0,INDEX('[1]32'!$G$10:$G$169,D24+(D24-1),1)," ")</f>
        <v xml:space="preserve"> </v>
      </c>
      <c r="G24" s="73" t="str">
        <f>IF(D24&gt;0,INDEX('[1]32'!$H$10:$H$169,D24+(D24-1),1)," ")</f>
        <v xml:space="preserve"> </v>
      </c>
      <c r="H24" s="73" t="str">
        <f>IF(D24&gt;0,INDEX('[1]32'!$I$10:$I$169,D24+(D24-1),1)," ")</f>
        <v xml:space="preserve"> </v>
      </c>
      <c r="I24" s="74" t="str">
        <f>IF(D24&gt;0,INDEX('[1]32'!$J$10:$J$169,D24+(D24-1),1)," ")</f>
        <v xml:space="preserve"> </v>
      </c>
      <c r="J24" s="75" t="str">
        <f>IF(D24&gt;0,INDEX('[1]32'!$K$10:$K$169,D24+(D24-1),1)," ")</f>
        <v xml:space="preserve"> </v>
      </c>
      <c r="K24" s="75"/>
      <c r="L24" s="75"/>
      <c r="M24" s="75"/>
    </row>
    <row r="25" spans="2:19" ht="16.5" hidden="1" customHeight="1" thickBot="1">
      <c r="B25" s="34"/>
      <c r="C25" s="76"/>
      <c r="D25" s="77"/>
      <c r="E25" s="78"/>
      <c r="F25" s="79"/>
      <c r="G25" s="79"/>
      <c r="H25" s="79"/>
      <c r="I25" s="80"/>
      <c r="J25" s="81"/>
      <c r="K25" s="81"/>
      <c r="L25" s="81"/>
      <c r="M25" s="81"/>
    </row>
    <row r="26" spans="2:19" ht="16.5" hidden="1" customHeight="1" thickBot="1">
      <c r="B26" s="34">
        <v>35</v>
      </c>
      <c r="C26" s="35" t="s">
        <v>11</v>
      </c>
      <c r="D26" s="82">
        <v>5</v>
      </c>
      <c r="E26" s="37" t="str">
        <f>IF(D26&gt;0,INDEX('[1]35'!$F$10:$F$169,D26+(D26-1),1)," ")</f>
        <v>ШАБАНОВ Тихон</v>
      </c>
      <c r="F26" s="38" t="str">
        <f>IF(D26&gt;0,INDEX('[1]35'!$G$10:$G$169,D26+(D26-1),1)," ")</f>
        <v>АК</v>
      </c>
      <c r="G26" s="38" t="str">
        <f>IF(D26&gt;0,INDEX('[1]35'!$H$10:$H$169,D26+(D26-1),1)," ")</f>
        <v>Камень-на-Оби</v>
      </c>
      <c r="H26" s="38">
        <f>IF(D26&gt;0,INDEX('[1]35'!$I$10:$I$169,D26+(D26-1),1)," ")</f>
        <v>0</v>
      </c>
      <c r="I26" s="39">
        <f>IF(D26&gt;0,INDEX('[1]35'!$J$10:$J$169,D26+(D26-1),1)," ")</f>
        <v>38292</v>
      </c>
      <c r="J26" s="40">
        <f>IF(D26&gt;0,INDEX('[1]35'!$K$10:$K$169,D26+(D26-1),1)," ")</f>
        <v>0</v>
      </c>
      <c r="K26" s="40"/>
      <c r="L26" s="40"/>
      <c r="M26" s="41"/>
    </row>
    <row r="27" spans="2:19" ht="16.5" hidden="1" customHeight="1" thickBot="1">
      <c r="B27" s="34"/>
      <c r="C27" s="42"/>
      <c r="D27" s="83"/>
      <c r="E27" s="65"/>
      <c r="F27" s="66"/>
      <c r="G27" s="66"/>
      <c r="H27" s="66"/>
      <c r="I27" s="67"/>
      <c r="J27" s="68"/>
      <c r="K27" s="68"/>
      <c r="L27" s="68"/>
      <c r="M27" s="84"/>
    </row>
    <row r="28" spans="2:19" ht="16.5" hidden="1" customHeight="1" thickBot="1">
      <c r="B28" s="34"/>
      <c r="C28" s="49" t="s">
        <v>12</v>
      </c>
      <c r="D28" s="85">
        <v>4</v>
      </c>
      <c r="E28" s="65" t="str">
        <f>IF(D28&gt;0,INDEX('[1]35'!$F$10:$F$169,D28+(D28-1),1)," ")</f>
        <v>КОНДРАТЕНКО Иван</v>
      </c>
      <c r="F28" s="66" t="str">
        <f>IF(D28&gt;0,INDEX('[1]35'!$G$10:$G$169,D28+(D28-1),1)," ")</f>
        <v>АК</v>
      </c>
      <c r="G28" s="66" t="str">
        <f>IF(D28&gt;0,INDEX('[1]35'!$H$10:$H$169,D28+(D28-1),1)," ")</f>
        <v>Бийск ДЮСШ-1</v>
      </c>
      <c r="H28" s="66">
        <f>IF(D28&gt;0,INDEX('[1]35'!$I$10:$I$169,D28+(D28-1),1)," ")</f>
        <v>0</v>
      </c>
      <c r="I28" s="67">
        <f>IF(D28&gt;0,INDEX('[1]35'!$J$10:$J$169,D28+(D28-1),1)," ")</f>
        <v>38211</v>
      </c>
      <c r="J28" s="68">
        <f>IF(D28&gt;0,INDEX('[1]35'!$K$10:$K$169,D28+(D28-1),1)," ")</f>
        <v>0</v>
      </c>
      <c r="K28" s="68"/>
      <c r="L28" s="68"/>
      <c r="M28" s="84"/>
    </row>
    <row r="29" spans="2:19" ht="16.5" hidden="1" customHeight="1" thickBot="1">
      <c r="B29" s="34"/>
      <c r="C29" s="49"/>
      <c r="D29" s="85"/>
      <c r="E29" s="65"/>
      <c r="F29" s="66"/>
      <c r="G29" s="66"/>
      <c r="H29" s="66"/>
      <c r="I29" s="67"/>
      <c r="J29" s="68"/>
      <c r="K29" s="68"/>
      <c r="L29" s="68"/>
      <c r="M29" s="84"/>
    </row>
    <row r="30" spans="2:19" ht="16.5" hidden="1" customHeight="1" thickBot="1">
      <c r="B30" s="34"/>
      <c r="C30" s="49" t="s">
        <v>13</v>
      </c>
      <c r="D30" s="85">
        <v>2</v>
      </c>
      <c r="E30" s="65" t="str">
        <f>IF(D30&gt;0,INDEX('[1]35'!$F$10:$F$169,D30+(D30-1),1)," ")</f>
        <v>ЯСЮЧЕНЯ Лев</v>
      </c>
      <c r="F30" s="66" t="str">
        <f>IF(D30&gt;0,INDEX('[1]35'!$G$10:$G$169,D30+(D30-1),1)," ")</f>
        <v>АК</v>
      </c>
      <c r="G30" s="66" t="str">
        <f>IF(D30&gt;0,INDEX('[1]35'!$H$10:$H$169,D30+(D30-1),1)," ")</f>
        <v>Барнаул КДЮСШ</v>
      </c>
      <c r="H30" s="66">
        <f>IF(D30&gt;0,INDEX('[1]35'!$I$10:$I$169,D30+(D30-1),1)," ")</f>
        <v>0</v>
      </c>
      <c r="I30" s="67">
        <f>IF(D30&gt;0,INDEX('[1]35'!$J$10:$J$169,D30+(D30-1),1)," ")</f>
        <v>38125</v>
      </c>
      <c r="J30" s="68">
        <f>IF(D30&gt;0,INDEX('[1]35'!$K$10:$K$169,D30+(D30-1),1)," ")</f>
        <v>0</v>
      </c>
      <c r="K30" s="68"/>
      <c r="L30" s="68"/>
      <c r="M30" s="84"/>
    </row>
    <row r="31" spans="2:19" ht="16.5" hidden="1" customHeight="1" thickBot="1">
      <c r="B31" s="34"/>
      <c r="C31" s="49"/>
      <c r="D31" s="85"/>
      <c r="E31" s="65"/>
      <c r="F31" s="66"/>
      <c r="G31" s="66"/>
      <c r="H31" s="66"/>
      <c r="I31" s="67"/>
      <c r="J31" s="68"/>
      <c r="K31" s="68"/>
      <c r="L31" s="68"/>
      <c r="M31" s="84"/>
    </row>
    <row r="32" spans="2:19" ht="16.5" hidden="1" customHeight="1" thickBot="1">
      <c r="B32" s="34"/>
      <c r="C32" s="49" t="s">
        <v>13</v>
      </c>
      <c r="D32" s="85">
        <v>6</v>
      </c>
      <c r="E32" s="65">
        <f>IF(D32&gt;0,INDEX('[1]35'!$F$10:$F$169,D32+(D32-1),1)," ")</f>
        <v>0</v>
      </c>
      <c r="F32" s="66">
        <f>IF(D32&gt;0,INDEX('[1]35'!$G$10:$G$169,D32+(D32-1),1)," ")</f>
        <v>0</v>
      </c>
      <c r="G32" s="66">
        <f>IF(D32&gt;0,INDEX('[1]35'!$H$10:$H$169,D32+(D32-1),1)," ")</f>
        <v>0</v>
      </c>
      <c r="H32" s="66">
        <f>IF(D32&gt;0,INDEX('[1]35'!$I$10:$I$169,D32+(D32-1),1)," ")</f>
        <v>0</v>
      </c>
      <c r="I32" s="67">
        <f>IF(D32&gt;0,INDEX('[1]35'!$J$10:$J$169,D32+(D32-1),1)," ")</f>
        <v>0</v>
      </c>
      <c r="J32" s="68">
        <f>IF(D32&gt;0,INDEX('[1]35'!$K$10:$K$169,D32+(D32-1),1)," ")</f>
        <v>0</v>
      </c>
      <c r="K32" s="68"/>
      <c r="L32" s="68"/>
      <c r="M32" s="84"/>
    </row>
    <row r="33" spans="2:13" ht="16.5" hidden="1" customHeight="1" thickBot="1">
      <c r="B33" s="34"/>
      <c r="C33" s="56"/>
      <c r="D33" s="86"/>
      <c r="E33" s="87"/>
      <c r="F33" s="88"/>
      <c r="G33" s="88"/>
      <c r="H33" s="88"/>
      <c r="I33" s="89"/>
      <c r="J33" s="90"/>
      <c r="K33" s="90"/>
      <c r="L33" s="90"/>
      <c r="M33" s="91"/>
    </row>
    <row r="34" spans="2:13" ht="16.5" hidden="1" customHeight="1" thickBot="1">
      <c r="B34" s="92"/>
      <c r="C34" s="63" t="s">
        <v>14</v>
      </c>
      <c r="D34" s="83"/>
      <c r="E34" s="65" t="str">
        <f>IF(D34&gt;0,INDEX('[1]35'!$F$10:$F$169,D34+(D34-1),1)," ")</f>
        <v xml:space="preserve"> </v>
      </c>
      <c r="F34" s="66" t="str">
        <f>IF(D34&gt;0,INDEX('[1]35'!$G$10:$G$169,D34+(D34-1),1)," ")</f>
        <v xml:space="preserve"> </v>
      </c>
      <c r="G34" s="66" t="str">
        <f>IF(D34&gt;0,INDEX('[1]35'!$H$10:$H$169,D34+(D34-1),1)," ")</f>
        <v xml:space="preserve"> </v>
      </c>
      <c r="H34" s="66" t="str">
        <f>IF(D34&gt;0,INDEX('[1]35'!$I$10:$I$169,D34+(D34-1),1)," ")</f>
        <v xml:space="preserve"> </v>
      </c>
      <c r="I34" s="67" t="str">
        <f>IF(D34&gt;0,INDEX('[1]35'!$J$10:$J$169,D34+(D34-1),1)," ")</f>
        <v xml:space="preserve"> </v>
      </c>
      <c r="J34" s="68" t="str">
        <f>IF(D34&gt;0,INDEX('[1]35'!$K$10:$K$169,D34+(D34-1),1)," ")</f>
        <v xml:space="preserve"> </v>
      </c>
      <c r="K34" s="68"/>
      <c r="L34" s="68"/>
      <c r="M34" s="68"/>
    </row>
    <row r="35" spans="2:13" ht="16.5" hidden="1" customHeight="1" thickBot="1">
      <c r="B35" s="92"/>
      <c r="C35" s="69"/>
      <c r="D35" s="85"/>
      <c r="E35" s="65"/>
      <c r="F35" s="66"/>
      <c r="G35" s="66"/>
      <c r="H35" s="66"/>
      <c r="I35" s="67"/>
      <c r="J35" s="68"/>
      <c r="K35" s="68"/>
      <c r="L35" s="68"/>
      <c r="M35" s="68"/>
    </row>
    <row r="36" spans="2:13" ht="16.5" hidden="1" customHeight="1" thickBot="1">
      <c r="B36" s="92"/>
      <c r="C36" s="70" t="s">
        <v>14</v>
      </c>
      <c r="D36" s="93"/>
      <c r="E36" s="94" t="str">
        <f>IF(D36&gt;0,INDEX('[1]35'!$F$10:$F$169,D36+(D36-1),1)," ")</f>
        <v xml:space="preserve"> </v>
      </c>
      <c r="F36" s="95" t="str">
        <f>IF(D36&gt;0,INDEX('[1]35'!$G$10:$G$169,D36+(D36-1),1)," ")</f>
        <v xml:space="preserve"> </v>
      </c>
      <c r="G36" s="95" t="str">
        <f>IF(D36&gt;0,INDEX('[1]35'!$H$10:$H$169,D36+(D36-1),1)," ")</f>
        <v xml:space="preserve"> </v>
      </c>
      <c r="H36" s="95" t="str">
        <f>IF(D36&gt;0,INDEX('[1]35'!$I$10:$I$169,D36+(D36-1),1)," ")</f>
        <v xml:space="preserve"> </v>
      </c>
      <c r="I36" s="96" t="str">
        <f>IF(D36&gt;0,INDEX('[1]35'!$J$10:$J$169,D36+(D36-1),1)," ")</f>
        <v xml:space="preserve"> </v>
      </c>
      <c r="J36" s="97" t="str">
        <f>IF(D36&gt;0,INDEX('[1]35'!$K$10:$K$169,D36+(D36-1),1)," ")</f>
        <v xml:space="preserve"> </v>
      </c>
      <c r="K36" s="97"/>
      <c r="L36" s="97"/>
      <c r="M36" s="97"/>
    </row>
    <row r="37" spans="2:13" ht="16.5" hidden="1" customHeight="1" thickBot="1">
      <c r="B37" s="92"/>
      <c r="C37" s="70"/>
      <c r="D37" s="93"/>
      <c r="E37" s="94"/>
      <c r="F37" s="95"/>
      <c r="G37" s="95"/>
      <c r="H37" s="95"/>
      <c r="I37" s="96"/>
      <c r="J37" s="97"/>
      <c r="K37" s="97"/>
      <c r="L37" s="97"/>
      <c r="M37" s="97"/>
    </row>
    <row r="38" spans="2:13" ht="16.5" hidden="1" customHeight="1" thickBot="1">
      <c r="B38" s="92">
        <v>38</v>
      </c>
      <c r="C38" s="98" t="s">
        <v>11</v>
      </c>
      <c r="D38" s="83">
        <v>5</v>
      </c>
      <c r="E38" s="99" t="str">
        <f>IF(D38&gt;0,INDEX('[1]38'!$F$10:$F$169,D38+(D38-1),1)," ")</f>
        <v>ЛОЖКОВ Андрей</v>
      </c>
      <c r="F38" s="45" t="str">
        <f>IF(D38&gt;0,INDEX('[1]38'!$G$10:$G$169,D38+(D38-1),1)," ")</f>
        <v>АК</v>
      </c>
      <c r="G38" s="45" t="str">
        <f>IF(D38&gt;0,INDEX('[1]38'!$H$10:$H$169,D38+(D38-1),1)," ")</f>
        <v>Бийск ДЮСШ-1</v>
      </c>
      <c r="H38" s="45">
        <f>IF(D38&gt;0,INDEX('[1]38'!$I$10:$I$169,D38+(D38-1),1)," ")</f>
        <v>0</v>
      </c>
      <c r="I38" s="46">
        <f>IF(D38&gt;0,INDEX('[1]38'!$J$10:$J$169,D38+(D38-1),1)," ")</f>
        <v>0</v>
      </c>
      <c r="J38" s="47">
        <f>IF(D38&gt;0,INDEX('[1]38'!$K$10:$K$169,D38+(D38-1),1)," ")</f>
        <v>0</v>
      </c>
      <c r="K38" s="47"/>
      <c r="L38" s="47"/>
      <c r="M38" s="47"/>
    </row>
    <row r="39" spans="2:13" ht="16.5" hidden="1" customHeight="1" thickBot="1">
      <c r="B39" s="92"/>
      <c r="C39" s="98"/>
      <c r="D39" s="83"/>
      <c r="E39" s="99"/>
      <c r="F39" s="45"/>
      <c r="G39" s="45"/>
      <c r="H39" s="45"/>
      <c r="I39" s="46"/>
      <c r="J39" s="47"/>
      <c r="K39" s="47"/>
      <c r="L39" s="47"/>
      <c r="M39" s="47"/>
    </row>
    <row r="40" spans="2:13" ht="16.5" hidden="1" customHeight="1" thickBot="1">
      <c r="B40" s="92"/>
      <c r="C40" s="69" t="s">
        <v>12</v>
      </c>
      <c r="D40" s="85">
        <v>12</v>
      </c>
      <c r="E40" s="100">
        <f>IF(D40&gt;0,INDEX('[1]38'!$F$10:$F$169,D40+(D40-1),1)," ")</f>
        <v>0</v>
      </c>
      <c r="F40" s="66">
        <f>IF(D40&gt;0,INDEX('[1]38'!$G$10:$G$169,D40+(D40-1),1)," ")</f>
        <v>0</v>
      </c>
      <c r="G40" s="66">
        <f>IF(D40&gt;0,INDEX('[1]38'!$H$10:$H$169,D40+(D40-1),1)," ")</f>
        <v>0</v>
      </c>
      <c r="H40" s="66">
        <f>IF(D40&gt;0,INDEX('[1]38'!$I$10:$I$169,D40+(D40-1),1)," ")</f>
        <v>0</v>
      </c>
      <c r="I40" s="67">
        <f>IF(D40&gt;0,INDEX('[1]38'!$J$10:$J$169,D40+(D40-1),1)," ")</f>
        <v>0</v>
      </c>
      <c r="J40" s="68">
        <f>IF(D40&gt;0,INDEX('[1]38'!$K$10:$K$169,D40+(D40-1),1)," ")</f>
        <v>0</v>
      </c>
      <c r="K40" s="68"/>
      <c r="L40" s="68"/>
      <c r="M40" s="68"/>
    </row>
    <row r="41" spans="2:13" ht="16.5" hidden="1" customHeight="1" thickBot="1">
      <c r="B41" s="92"/>
      <c r="C41" s="69"/>
      <c r="D41" s="85"/>
      <c r="E41" s="100"/>
      <c r="F41" s="66"/>
      <c r="G41" s="66"/>
      <c r="H41" s="66"/>
      <c r="I41" s="67"/>
      <c r="J41" s="68"/>
      <c r="K41" s="68"/>
      <c r="L41" s="68"/>
      <c r="M41" s="68"/>
    </row>
    <row r="42" spans="2:13" ht="16.5" hidden="1" customHeight="1" thickBot="1">
      <c r="B42" s="92"/>
      <c r="C42" s="69" t="s">
        <v>13</v>
      </c>
      <c r="D42" s="85">
        <v>1</v>
      </c>
      <c r="E42" s="100" t="str">
        <f>IF(D42&gt;0,INDEX('[1]38'!$F$10:$F$169,D42+(D42-1),1)," ")</f>
        <v>ГВИНДЖИЛИЯ Денис</v>
      </c>
      <c r="F42" s="66" t="str">
        <f>IF(D42&gt;0,INDEX('[1]38'!$G$10:$G$169,D42+(D42-1),1)," ")</f>
        <v>АК</v>
      </c>
      <c r="G42" s="66" t="str">
        <f>IF(D42&gt;0,INDEX('[1]38'!$H$10:$H$169,D42+(D42-1),1)," ")</f>
        <v>Барнаул КДЮСШ</v>
      </c>
      <c r="H42" s="66">
        <f>IF(D42&gt;0,INDEX('[1]38'!$I$10:$I$169,D42+(D42-1),1)," ")</f>
        <v>0</v>
      </c>
      <c r="I42" s="67">
        <f>IF(D42&gt;0,INDEX('[1]38'!$J$10:$J$169,D42+(D42-1),1)," ")</f>
        <v>38129</v>
      </c>
      <c r="J42" s="68">
        <f>IF(D42&gt;0,INDEX('[1]38'!$K$10:$K$169,D42+(D42-1),1)," ")</f>
        <v>0</v>
      </c>
      <c r="K42" s="68"/>
      <c r="L42" s="68"/>
      <c r="M42" s="68"/>
    </row>
    <row r="43" spans="2:13" ht="16.5" hidden="1" customHeight="1" thickBot="1">
      <c r="B43" s="92"/>
      <c r="C43" s="69"/>
      <c r="D43" s="85"/>
      <c r="E43" s="100"/>
      <c r="F43" s="66"/>
      <c r="G43" s="66"/>
      <c r="H43" s="66"/>
      <c r="I43" s="67"/>
      <c r="J43" s="68"/>
      <c r="K43" s="68"/>
      <c r="L43" s="68"/>
      <c r="M43" s="68"/>
    </row>
    <row r="44" spans="2:13" ht="16.5" hidden="1" customHeight="1" thickBot="1">
      <c r="B44" s="92"/>
      <c r="C44" s="69" t="s">
        <v>13</v>
      </c>
      <c r="D44" s="85">
        <v>14</v>
      </c>
      <c r="E44" s="100">
        <f>IF(D44&gt;0,INDEX('[1]38'!$F$10:$F$169,D44+(D44-1),1)," ")</f>
        <v>0</v>
      </c>
      <c r="F44" s="66">
        <f>IF(D44&gt;0,INDEX('[1]38'!$G$10:$G$169,D44+(D44-1),1)," ")</f>
        <v>0</v>
      </c>
      <c r="G44" s="66">
        <f>IF(D44&gt;0,INDEX('[1]38'!$H$10:$H$169,D44+(D44-1),1)," ")</f>
        <v>0</v>
      </c>
      <c r="H44" s="66">
        <f>IF(D44&gt;0,INDEX('[1]38'!$I$10:$I$169,D44+(D44-1),1)," ")</f>
        <v>0</v>
      </c>
      <c r="I44" s="67">
        <f>IF(D44&gt;0,INDEX('[1]38'!$J$10:$J$169,D44+(D44-1),1)," ")</f>
        <v>0</v>
      </c>
      <c r="J44" s="68">
        <f>IF(D44&gt;0,INDEX('[1]38'!$K$10:$K$169,D44+(D44-1),1)," ")</f>
        <v>0</v>
      </c>
      <c r="K44" s="68"/>
      <c r="L44" s="68"/>
      <c r="M44" s="68"/>
    </row>
    <row r="45" spans="2:13" ht="16.5" hidden="1" customHeight="1" thickBot="1">
      <c r="B45" s="92"/>
      <c r="C45" s="69"/>
      <c r="D45" s="85"/>
      <c r="E45" s="100"/>
      <c r="F45" s="66"/>
      <c r="G45" s="66"/>
      <c r="H45" s="66"/>
      <c r="I45" s="67"/>
      <c r="J45" s="68"/>
      <c r="K45" s="68"/>
      <c r="L45" s="68"/>
      <c r="M45" s="68"/>
    </row>
    <row r="46" spans="2:13" ht="16.5" hidden="1" customHeight="1" thickBot="1">
      <c r="B46" s="92"/>
      <c r="C46" s="69" t="s">
        <v>14</v>
      </c>
      <c r="D46" s="85"/>
      <c r="E46" s="100" t="str">
        <f>IF(D46&gt;0,INDEX('[1]38'!$F$10:$F$169,D46+(D46-1),1)," ")</f>
        <v xml:space="preserve"> </v>
      </c>
      <c r="F46" s="66" t="str">
        <f>IF(D46&gt;0,INDEX('[1]38'!$G$10:$G$169,D46+(D46-1),1)," ")</f>
        <v xml:space="preserve"> </v>
      </c>
      <c r="G46" s="66" t="str">
        <f>IF(D46&gt;0,INDEX('[1]38'!$H$10:$H$169,D46+(D46-1),1)," ")</f>
        <v xml:space="preserve"> </v>
      </c>
      <c r="H46" s="66" t="str">
        <f>IF(D46&gt;0,INDEX('[1]38'!$I$10:$I$169,D46+(D46-1),1)," ")</f>
        <v xml:space="preserve"> </v>
      </c>
      <c r="I46" s="67" t="str">
        <f>IF(D46&gt;0,INDEX('[1]38'!$J$10:$J$169,D46+(D46-1),1)," ")</f>
        <v xml:space="preserve"> </v>
      </c>
      <c r="J46" s="68" t="str">
        <f>IF(D46&gt;0,INDEX('[1]38'!$K$10:$K$169,D46+(D46-1),1)," ")</f>
        <v xml:space="preserve"> </v>
      </c>
      <c r="K46" s="68"/>
      <c r="L46" s="68"/>
      <c r="M46" s="68"/>
    </row>
    <row r="47" spans="2:13" ht="16.5" hidden="1" customHeight="1" thickBot="1">
      <c r="B47" s="92"/>
      <c r="C47" s="69"/>
      <c r="D47" s="85"/>
      <c r="E47" s="100"/>
      <c r="F47" s="66"/>
      <c r="G47" s="66"/>
      <c r="H47" s="66"/>
      <c r="I47" s="67"/>
      <c r="J47" s="68"/>
      <c r="K47" s="68"/>
      <c r="L47" s="68"/>
      <c r="M47" s="68"/>
    </row>
    <row r="48" spans="2:13" ht="16.5" hidden="1" customHeight="1" thickBot="1">
      <c r="B48" s="92"/>
      <c r="C48" s="70" t="s">
        <v>14</v>
      </c>
      <c r="D48" s="93"/>
      <c r="E48" s="101" t="str">
        <f>IF(D48&gt;0,INDEX('[1]38'!$F$10:$F$169,D48+(D48-1),1)," ")</f>
        <v xml:space="preserve"> </v>
      </c>
      <c r="F48" s="102" t="str">
        <f>IF(D48&gt;0,INDEX('[1]38'!$G$10:$G$169,D48+(D48-1),1)," ")</f>
        <v xml:space="preserve"> </v>
      </c>
      <c r="G48" s="102" t="str">
        <f>IF(D48&gt;0,INDEX('[1]38'!$H$10:$H$169,D48+(D48-1),1)," ")</f>
        <v xml:space="preserve"> </v>
      </c>
      <c r="H48" s="102" t="str">
        <f>IF(D48&gt;0,INDEX('[1]38'!$I$10:$I$169,D48+(D48-1),1)," ")</f>
        <v xml:space="preserve"> </v>
      </c>
      <c r="I48" s="103" t="str">
        <f>IF(D48&gt;0,INDEX('[1]38'!$J$10:$J$169,D48+(D48-1),1)," ")</f>
        <v xml:space="preserve"> </v>
      </c>
      <c r="J48" s="104" t="str">
        <f>IF(D48&gt;0,INDEX('[1]38'!$K$10:$K$169,D48+(D48-1),1)," ")</f>
        <v xml:space="preserve"> </v>
      </c>
      <c r="K48" s="104"/>
      <c r="L48" s="104"/>
      <c r="M48" s="104"/>
    </row>
    <row r="49" spans="2:13" ht="16.5" hidden="1" customHeight="1" thickBot="1">
      <c r="B49" s="92"/>
      <c r="C49" s="70"/>
      <c r="D49" s="93"/>
      <c r="E49" s="101"/>
      <c r="F49" s="102"/>
      <c r="G49" s="102"/>
      <c r="H49" s="102"/>
      <c r="I49" s="103"/>
      <c r="J49" s="104"/>
      <c r="K49" s="104"/>
      <c r="L49" s="104"/>
      <c r="M49" s="104"/>
    </row>
    <row r="50" spans="2:13" ht="15" hidden="1" customHeight="1" thickBot="1">
      <c r="B50" s="92">
        <v>42</v>
      </c>
      <c r="C50" s="98" t="s">
        <v>11</v>
      </c>
      <c r="D50" s="105">
        <v>2</v>
      </c>
      <c r="E50" s="44" t="str">
        <f>IF(D50&gt;0,INDEX('[1]42'!$F$10:$F$169,D50+(D50-1),1)," ")</f>
        <v>СУШКО Никита</v>
      </c>
      <c r="F50" s="45">
        <f>IF(D50&gt;0,INDEX('[1]42'!$G$10:$G$169,D50+(D50-1),1)," ")</f>
        <v>0</v>
      </c>
      <c r="G50" s="45" t="str">
        <f>IF(D50&gt;0,INDEX('[1]42'!$H$10:$H$169,D50+(D50-1),1)," ")</f>
        <v>Барнаул ДЮСШ-10</v>
      </c>
      <c r="H50" s="45">
        <f>IF(D50&gt;0,INDEX('[1]42'!$I$10:$I$169,D50+(D50-1),1)," ")</f>
        <v>0</v>
      </c>
      <c r="I50" s="46">
        <f>IF(D50&gt;0,INDEX('[1]42'!$J$10:$J$169,D50+(D50-1),1)," ")</f>
        <v>0</v>
      </c>
      <c r="J50" s="47">
        <f>IF(D50&gt;0,INDEX('[1]42'!$K$10:$K$169,D50+(D50-1),1)," ")</f>
        <v>0</v>
      </c>
      <c r="K50" s="47"/>
      <c r="L50" s="47"/>
      <c r="M50" s="47"/>
    </row>
    <row r="51" spans="2:13" ht="15" hidden="1" customHeight="1" thickBot="1">
      <c r="B51" s="92"/>
      <c r="C51" s="98"/>
      <c r="D51" s="105"/>
      <c r="E51" s="44"/>
      <c r="F51" s="45"/>
      <c r="G51" s="45"/>
      <c r="H51" s="45"/>
      <c r="I51" s="46"/>
      <c r="J51" s="47"/>
      <c r="K51" s="47"/>
      <c r="L51" s="47"/>
      <c r="M51" s="47"/>
    </row>
    <row r="52" spans="2:13" ht="15" hidden="1" customHeight="1" thickBot="1">
      <c r="B52" s="92"/>
      <c r="C52" s="69" t="s">
        <v>12</v>
      </c>
      <c r="D52" s="85">
        <v>13</v>
      </c>
      <c r="E52" s="65">
        <f>IF(D52&gt;0,INDEX('[1]42'!$F$10:$F$169,D52+(D52-1),1)," ")</f>
        <v>0</v>
      </c>
      <c r="F52" s="66">
        <f>IF(D52&gt;0,INDEX('[1]42'!$G$10:$G$169,D52+(D52-1),1)," ")</f>
        <v>0</v>
      </c>
      <c r="G52" s="66">
        <f>IF(D52&gt;0,INDEX('[1]42'!$H$10:$H$169,D52+(D52-1),1)," ")</f>
        <v>0</v>
      </c>
      <c r="H52" s="66">
        <f>IF(D52&gt;0,INDEX('[1]42'!$I$10:$I$169,D52+(D52-1),1)," ")</f>
        <v>0</v>
      </c>
      <c r="I52" s="67">
        <f>IF(D52&gt;0,INDEX('[1]42'!$J$10:$J$169,D52+(D52-1),1)," ")</f>
        <v>0</v>
      </c>
      <c r="J52" s="68">
        <f>IF(D52&gt;0,INDEX('[1]42'!$K$10:$K$169,D52+(D52-1),1)," ")</f>
        <v>0</v>
      </c>
      <c r="K52" s="68"/>
      <c r="L52" s="68"/>
      <c r="M52" s="68"/>
    </row>
    <row r="53" spans="2:13" ht="15" hidden="1" customHeight="1" thickBot="1">
      <c r="B53" s="92"/>
      <c r="C53" s="69"/>
      <c r="D53" s="85"/>
      <c r="E53" s="65"/>
      <c r="F53" s="66"/>
      <c r="G53" s="66"/>
      <c r="H53" s="66"/>
      <c r="I53" s="67"/>
      <c r="J53" s="68"/>
      <c r="K53" s="68"/>
      <c r="L53" s="68"/>
      <c r="M53" s="68"/>
    </row>
    <row r="54" spans="2:13" ht="15" hidden="1" customHeight="1" thickBot="1">
      <c r="B54" s="92"/>
      <c r="C54" s="69" t="s">
        <v>13</v>
      </c>
      <c r="D54" s="85">
        <v>3</v>
      </c>
      <c r="E54" s="65" t="str">
        <f>IF(D54&gt;0,INDEX('[1]42'!$F$10:$F$169,D54+(D54-1),1)," ")</f>
        <v>ГЛУЩЕНКО Дмитрий</v>
      </c>
      <c r="F54" s="66">
        <f>IF(D54&gt;0,INDEX('[1]42'!$G$10:$G$169,D54+(D54-1),1)," ")</f>
        <v>0</v>
      </c>
      <c r="G54" s="66" t="str">
        <f>IF(D54&gt;0,INDEX('[1]42'!$H$10:$H$169,D54+(D54-1),1)," ")</f>
        <v>Барнаул КДЮСШ</v>
      </c>
      <c r="H54" s="66">
        <f>IF(D54&gt;0,INDEX('[1]42'!$I$10:$I$169,D54+(D54-1),1)," ")</f>
        <v>0</v>
      </c>
      <c r="I54" s="67">
        <f>IF(D54&gt;0,INDEX('[1]42'!$J$10:$J$169,D54+(D54-1),1)," ")</f>
        <v>38233</v>
      </c>
      <c r="J54" s="68">
        <f>IF(D54&gt;0,INDEX('[1]42'!$K$10:$K$169,D54+(D54-1),1)," ")</f>
        <v>0</v>
      </c>
      <c r="K54" s="68"/>
      <c r="L54" s="68"/>
      <c r="M54" s="68"/>
    </row>
    <row r="55" spans="2:13" ht="15" hidden="1" customHeight="1" thickBot="1">
      <c r="B55" s="92"/>
      <c r="C55" s="69"/>
      <c r="D55" s="85"/>
      <c r="E55" s="65"/>
      <c r="F55" s="66"/>
      <c r="G55" s="66"/>
      <c r="H55" s="66"/>
      <c r="I55" s="67"/>
      <c r="J55" s="68"/>
      <c r="K55" s="68"/>
      <c r="L55" s="68"/>
      <c r="M55" s="68"/>
    </row>
    <row r="56" spans="2:13" ht="15" hidden="1" customHeight="1" thickBot="1">
      <c r="B56" s="92"/>
      <c r="C56" s="69" t="s">
        <v>13</v>
      </c>
      <c r="D56" s="85">
        <v>9</v>
      </c>
      <c r="E56" s="65" t="str">
        <f>IF(D56&gt;0,INDEX('[1]42'!$F$10:$F$169,D56+(D56-1),1)," ")</f>
        <v>НЕЧАЕВ Тимур</v>
      </c>
      <c r="F56" s="66">
        <f>IF(D56&gt;0,INDEX('[1]42'!$G$10:$G$169,D56+(D56-1),1)," ")</f>
        <v>0</v>
      </c>
      <c r="G56" s="66" t="str">
        <f>IF(D56&gt;0,INDEX('[1]42'!$H$10:$H$169,D56+(D56-1),1)," ")</f>
        <v>Новоалтайск</v>
      </c>
      <c r="H56" s="66">
        <f>IF(D56&gt;0,INDEX('[1]42'!$I$10:$I$169,D56+(D56-1),1)," ")</f>
        <v>0</v>
      </c>
      <c r="I56" s="67">
        <f>IF(D56&gt;0,INDEX('[1]42'!$J$10:$J$169,D56+(D56-1),1)," ")</f>
        <v>37347</v>
      </c>
      <c r="J56" s="68">
        <f>IF(D56&gt;0,INDEX('[1]42'!$K$10:$K$169,D56+(D56-1),1)," ")</f>
        <v>0</v>
      </c>
      <c r="K56" s="68"/>
      <c r="L56" s="68"/>
      <c r="M56" s="68"/>
    </row>
    <row r="57" spans="2:13" ht="15" hidden="1" customHeight="1" thickBot="1">
      <c r="B57" s="92"/>
      <c r="C57" s="69"/>
      <c r="D57" s="85"/>
      <c r="E57" s="65"/>
      <c r="F57" s="66"/>
      <c r="G57" s="66"/>
      <c r="H57" s="66"/>
      <c r="I57" s="67"/>
      <c r="J57" s="68"/>
      <c r="K57" s="68"/>
      <c r="L57" s="68"/>
      <c r="M57" s="68"/>
    </row>
    <row r="58" spans="2:13" ht="15" hidden="1" customHeight="1" thickBot="1">
      <c r="B58" s="92"/>
      <c r="C58" s="69" t="s">
        <v>14</v>
      </c>
      <c r="D58" s="85"/>
      <c r="E58" s="65" t="str">
        <f>IF(D58&gt;0,INDEX('[1]42'!$F$10:$F$169,D58+(D58-1),1)," ")</f>
        <v xml:space="preserve"> </v>
      </c>
      <c r="F58" s="66" t="str">
        <f>IF(D58&gt;0,INDEX('[1]42'!$G$10:$G$169,D58+(D58-1),1)," ")</f>
        <v xml:space="preserve"> </v>
      </c>
      <c r="G58" s="66" t="str">
        <f>IF(D58&gt;0,INDEX('[1]42'!$H$10:$H$169,D58+(D58-1),1)," ")</f>
        <v xml:space="preserve"> </v>
      </c>
      <c r="H58" s="66" t="str">
        <f>IF(D58&gt;0,INDEX('[1]42'!$I$10:$I$169,D58+(D58-1),1)," ")</f>
        <v xml:space="preserve"> </v>
      </c>
      <c r="I58" s="67" t="str">
        <f>IF(D58&gt;0,INDEX('[1]42'!$J$10:$J$169,D58+(D58-1),1)," ")</f>
        <v xml:space="preserve"> </v>
      </c>
      <c r="J58" s="68" t="str">
        <f>IF(D58&gt;0,INDEX('[1]42'!$K$10:$K$169,D58+(D58-1),1)," ")</f>
        <v xml:space="preserve"> </v>
      </c>
      <c r="K58" s="68"/>
      <c r="L58" s="68"/>
      <c r="M58" s="68"/>
    </row>
    <row r="59" spans="2:13" ht="15" hidden="1" customHeight="1" thickBot="1">
      <c r="B59" s="92"/>
      <c r="C59" s="69"/>
      <c r="D59" s="85"/>
      <c r="E59" s="65"/>
      <c r="F59" s="66"/>
      <c r="G59" s="66"/>
      <c r="H59" s="66"/>
      <c r="I59" s="67"/>
      <c r="J59" s="68"/>
      <c r="K59" s="68"/>
      <c r="L59" s="68"/>
      <c r="M59" s="68"/>
    </row>
    <row r="60" spans="2:13" ht="15" hidden="1" customHeight="1" thickBot="1">
      <c r="B60" s="92"/>
      <c r="C60" s="70" t="s">
        <v>14</v>
      </c>
      <c r="D60" s="93"/>
      <c r="E60" s="106" t="str">
        <f>IF(D60&gt;0,INDEX('[1]42'!$F$10:$F$169,D60+(D60-1),1)," ")</f>
        <v xml:space="preserve"> </v>
      </c>
      <c r="F60" s="102" t="str">
        <f>IF(D60&gt;0,INDEX('[1]42'!$G$10:$G$169,D60+(D60-1),1)," ")</f>
        <v xml:space="preserve"> </v>
      </c>
      <c r="G60" s="102" t="str">
        <f>IF(D60&gt;0,INDEX('[1]42'!$H$10:$H$169,D60+(D60-1),1)," ")</f>
        <v xml:space="preserve"> </v>
      </c>
      <c r="H60" s="102" t="str">
        <f>IF(D60&gt;0,INDEX('[1]42'!$I$10:$I$169,D60+(D60-1),1)," ")</f>
        <v xml:space="preserve"> </v>
      </c>
      <c r="I60" s="103" t="str">
        <f>IF(D60&gt;0,INDEX('[1]42'!$J$10:$J$169,D60+(D60-1),1)," ")</f>
        <v xml:space="preserve"> </v>
      </c>
      <c r="J60" s="104" t="str">
        <f>IF(D60&gt;0,INDEX('[1]42'!$K$10:$K$169,D60+(D60-1),1)," ")</f>
        <v xml:space="preserve"> </v>
      </c>
      <c r="K60" s="104"/>
      <c r="L60" s="104"/>
      <c r="M60" s="104"/>
    </row>
    <row r="61" spans="2:13" ht="15" hidden="1" customHeight="1" thickBot="1">
      <c r="B61" s="92"/>
      <c r="C61" s="70"/>
      <c r="D61" s="93"/>
      <c r="E61" s="106"/>
      <c r="F61" s="102"/>
      <c r="G61" s="102"/>
      <c r="H61" s="102"/>
      <c r="I61" s="103"/>
      <c r="J61" s="104"/>
      <c r="K61" s="104"/>
      <c r="L61" s="104"/>
      <c r="M61" s="104"/>
    </row>
    <row r="62" spans="2:13" ht="15" hidden="1" customHeight="1" thickBot="1">
      <c r="B62" s="92">
        <v>46</v>
      </c>
      <c r="C62" s="98" t="s">
        <v>11</v>
      </c>
      <c r="D62" s="105">
        <v>9</v>
      </c>
      <c r="E62" s="44">
        <f>IF(D62&gt;0,INDEX('[1]46'!$F$10:$F$169,D62+(D62-1),1)," ")</f>
        <v>0</v>
      </c>
      <c r="F62" s="45">
        <f>IF(D62&gt;0,INDEX('[1]46'!$G$10:$G$169,D62+(D62-1),1)," ")</f>
        <v>0</v>
      </c>
      <c r="G62" s="45">
        <f>IF(D62&gt;0,INDEX('[1]46'!$H$10:$H$169,D62+(D62-1),1)," ")</f>
        <v>0</v>
      </c>
      <c r="H62" s="45">
        <f>IF(D62&gt;0,INDEX('[1]46'!$I$10:$I$169,D62+(D62-1),1)," ")</f>
        <v>0</v>
      </c>
      <c r="I62" s="46">
        <f>IF(D62&gt;0,INDEX('[1]46'!$J$10:$J$169,D62+(D62-1),1)," ")</f>
        <v>0</v>
      </c>
      <c r="J62" s="47">
        <f>IF(D62&gt;0,INDEX('[1]46'!$K$10:$K$169,D62+(D62-1),1)," ")</f>
        <v>0</v>
      </c>
      <c r="K62" s="47"/>
      <c r="L62" s="47"/>
      <c r="M62" s="47"/>
    </row>
    <row r="63" spans="2:13" ht="15" hidden="1" customHeight="1" thickBot="1">
      <c r="B63" s="92"/>
      <c r="C63" s="98"/>
      <c r="D63" s="105"/>
      <c r="E63" s="44"/>
      <c r="F63" s="45"/>
      <c r="G63" s="45"/>
      <c r="H63" s="45"/>
      <c r="I63" s="46"/>
      <c r="J63" s="47"/>
      <c r="K63" s="47"/>
      <c r="L63" s="47"/>
      <c r="M63" s="47"/>
    </row>
    <row r="64" spans="2:13" ht="15" hidden="1" customHeight="1" thickBot="1">
      <c r="B64" s="92"/>
      <c r="C64" s="69" t="s">
        <v>12</v>
      </c>
      <c r="D64" s="85">
        <v>4</v>
      </c>
      <c r="E64" s="65" t="str">
        <f>IF(D64&gt;0,INDEX('[1]46'!$F$10:$F$169,D64+(D64-1),1)," ")</f>
        <v>ГУРИН Максим</v>
      </c>
      <c r="F64" s="66">
        <f>IF(D64&gt;0,INDEX('[1]46'!$G$10:$G$169,D64+(D64-1),1)," ")</f>
        <v>0</v>
      </c>
      <c r="G64" s="66" t="str">
        <f>IF(D64&gt;0,INDEX('[1]46'!$H$10:$H$169,D64+(D64-1),1)," ")</f>
        <v>Барнаул КДЮСШ</v>
      </c>
      <c r="H64" s="66">
        <f>IF(D64&gt;0,INDEX('[1]46'!$I$10:$I$169,D64+(D64-1),1)," ")</f>
        <v>0</v>
      </c>
      <c r="I64" s="67">
        <f>IF(D64&gt;0,INDEX('[1]46'!$J$10:$J$169,D64+(D64-1),1)," ")</f>
        <v>37542</v>
      </c>
      <c r="J64" s="68">
        <f>IF(D64&gt;0,INDEX('[1]46'!$K$10:$K$169,D64+(D64-1),1)," ")</f>
        <v>0</v>
      </c>
      <c r="K64" s="68"/>
      <c r="L64" s="68"/>
      <c r="M64" s="68"/>
    </row>
    <row r="65" spans="2:13" ht="15" hidden="1" customHeight="1" thickBot="1">
      <c r="B65" s="92"/>
      <c r="C65" s="69"/>
      <c r="D65" s="85"/>
      <c r="E65" s="65"/>
      <c r="F65" s="66"/>
      <c r="G65" s="66"/>
      <c r="H65" s="66"/>
      <c r="I65" s="67"/>
      <c r="J65" s="68"/>
      <c r="K65" s="68"/>
      <c r="L65" s="68"/>
      <c r="M65" s="68"/>
    </row>
    <row r="66" spans="2:13" ht="15" hidden="1" customHeight="1" thickBot="1">
      <c r="B66" s="92"/>
      <c r="C66" s="69" t="s">
        <v>13</v>
      </c>
      <c r="D66" s="85">
        <v>2</v>
      </c>
      <c r="E66" s="65" t="str">
        <f>IF(D66&gt;0,INDEX('[1]46'!$F$10:$F$169,D66+(D66-1),1)," ")</f>
        <v>ТЫНТИН Даниил</v>
      </c>
      <c r="F66" s="66">
        <f>IF(D66&gt;0,INDEX('[1]46'!$G$10:$G$169,D66+(D66-1),1)," ")</f>
        <v>0</v>
      </c>
      <c r="G66" s="66" t="str">
        <f>IF(D66&gt;0,INDEX('[1]46'!$H$10:$H$169,D66+(D66-1),1)," ")</f>
        <v>Камень-на-Оби</v>
      </c>
      <c r="H66" s="66">
        <f>IF(D66&gt;0,INDEX('[1]46'!$I$10:$I$169,D66+(D66-1),1)," ")</f>
        <v>0</v>
      </c>
      <c r="I66" s="67">
        <f>IF(D66&gt;0,INDEX('[1]46'!$J$10:$J$169,D66+(D66-1),1)," ")</f>
        <v>37630</v>
      </c>
      <c r="J66" s="68">
        <f>IF(D66&gt;0,INDEX('[1]46'!$K$10:$K$169,D66+(D66-1),1)," ")</f>
        <v>0</v>
      </c>
      <c r="K66" s="68"/>
      <c r="L66" s="68"/>
      <c r="M66" s="68"/>
    </row>
    <row r="67" spans="2:13" ht="15" hidden="1" customHeight="1" thickBot="1">
      <c r="B67" s="92"/>
      <c r="C67" s="69"/>
      <c r="D67" s="85"/>
      <c r="E67" s="65"/>
      <c r="F67" s="66"/>
      <c r="G67" s="66"/>
      <c r="H67" s="66"/>
      <c r="I67" s="67"/>
      <c r="J67" s="68"/>
      <c r="K67" s="68"/>
      <c r="L67" s="68"/>
      <c r="M67" s="68"/>
    </row>
    <row r="68" spans="2:13" ht="15" hidden="1" customHeight="1" thickBot="1">
      <c r="B68" s="92"/>
      <c r="C68" s="69" t="s">
        <v>13</v>
      </c>
      <c r="D68" s="85">
        <v>10</v>
      </c>
      <c r="E68" s="65">
        <f>IF(D68&gt;0,INDEX('[1]46'!$F$10:$F$169,D68+(D68-1),1)," ")</f>
        <v>0</v>
      </c>
      <c r="F68" s="66">
        <f>IF(D68&gt;0,INDEX('[1]46'!$G$10:$G$169,D68+(D68-1),1)," ")</f>
        <v>0</v>
      </c>
      <c r="G68" s="66">
        <f>IF(D68&gt;0,INDEX('[1]46'!$H$10:$H$169,D68+(D68-1),1)," ")</f>
        <v>0</v>
      </c>
      <c r="H68" s="66">
        <f>IF(D68&gt;0,INDEX('[1]46'!$I$10:$I$169,D68+(D68-1),1)," ")</f>
        <v>0</v>
      </c>
      <c r="I68" s="67">
        <f>IF(D68&gt;0,INDEX('[1]46'!$J$10:$J$169,D68+(D68-1),1)," ")</f>
        <v>0</v>
      </c>
      <c r="J68" s="68">
        <f>IF(D68&gt;0,INDEX('[1]46'!$K$10:$K$169,D68+(D68-1),1)," ")</f>
        <v>0</v>
      </c>
      <c r="K68" s="68"/>
      <c r="L68" s="68"/>
      <c r="M68" s="68"/>
    </row>
    <row r="69" spans="2:13" ht="15" hidden="1" customHeight="1" thickBot="1">
      <c r="B69" s="92"/>
      <c r="C69" s="69"/>
      <c r="D69" s="85"/>
      <c r="E69" s="65"/>
      <c r="F69" s="66"/>
      <c r="G69" s="66"/>
      <c r="H69" s="66"/>
      <c r="I69" s="67"/>
      <c r="J69" s="68"/>
      <c r="K69" s="68"/>
      <c r="L69" s="68"/>
      <c r="M69" s="68"/>
    </row>
    <row r="70" spans="2:13" ht="15" hidden="1" customHeight="1" thickBot="1">
      <c r="B70" s="92"/>
      <c r="C70" s="69" t="s">
        <v>14</v>
      </c>
      <c r="D70" s="85"/>
      <c r="E70" s="65" t="str">
        <f>IF(D70&gt;0,INDEX('[1]46'!$F$10:$F$169,D70+(D70-1),1)," ")</f>
        <v xml:space="preserve"> </v>
      </c>
      <c r="F70" s="66" t="str">
        <f>IF(D70&gt;0,INDEX('[1]46'!$G$10:$G$169,D70+(D70-1),1)," ")</f>
        <v xml:space="preserve"> </v>
      </c>
      <c r="G70" s="66" t="str">
        <f>IF(D70&gt;0,INDEX('[1]46'!$H$10:$H$169,D70+(D70-1),1)," ")</f>
        <v xml:space="preserve"> </v>
      </c>
      <c r="H70" s="66" t="str">
        <f>IF(D70&gt;0,INDEX('[1]46'!$I$10:$I$169,D70+(D70-1),1)," ")</f>
        <v xml:space="preserve"> </v>
      </c>
      <c r="I70" s="67" t="str">
        <f>IF(D70&gt;0,INDEX('[1]46'!$J$10:$J$169,D70+(D70-1),1)," ")</f>
        <v xml:space="preserve"> </v>
      </c>
      <c r="J70" s="68" t="str">
        <f>IF(D70&gt;0,INDEX('[1]46'!$K$10:$K$169,D70+(D70-1),1)," ")</f>
        <v xml:space="preserve"> </v>
      </c>
      <c r="K70" s="68"/>
      <c r="L70" s="68"/>
      <c r="M70" s="68"/>
    </row>
    <row r="71" spans="2:13" ht="15" hidden="1" customHeight="1" thickBot="1">
      <c r="B71" s="92"/>
      <c r="C71" s="69"/>
      <c r="D71" s="85"/>
      <c r="E71" s="65"/>
      <c r="F71" s="66"/>
      <c r="G71" s="66"/>
      <c r="H71" s="66"/>
      <c r="I71" s="67"/>
      <c r="J71" s="68"/>
      <c r="K71" s="68"/>
      <c r="L71" s="68"/>
      <c r="M71" s="68"/>
    </row>
    <row r="72" spans="2:13" ht="15" hidden="1" customHeight="1" thickBot="1">
      <c r="B72" s="92"/>
      <c r="C72" s="70" t="s">
        <v>14</v>
      </c>
      <c r="D72" s="93"/>
      <c r="E72" s="106" t="str">
        <f>IF(D72&gt;0,INDEX('[1]46'!$F$10:$F$169,D72+(D72-1),1)," ")</f>
        <v xml:space="preserve"> </v>
      </c>
      <c r="F72" s="102" t="str">
        <f>IF(D72&gt;0,INDEX('[1]46'!$G$10:$G$169,D72+(D72-1),1)," ")</f>
        <v xml:space="preserve"> </v>
      </c>
      <c r="G72" s="102" t="str">
        <f>IF(D72&gt;0,INDEX('[1]46'!$H$10:$H$169,D72+(D72-1),1)," ")</f>
        <v xml:space="preserve"> </v>
      </c>
      <c r="H72" s="102" t="str">
        <f>IF(D72&gt;0,INDEX('[1]46'!$I$10:$I$169,D72+(D72-1),1)," ")</f>
        <v xml:space="preserve"> </v>
      </c>
      <c r="I72" s="103" t="str">
        <f>IF(D72&gt;0,INDEX('[1]46'!$J$10:$J$169,D72+(D72-1),1)," ")</f>
        <v xml:space="preserve"> </v>
      </c>
      <c r="J72" s="104" t="str">
        <f>IF(D72&gt;0,INDEX('[1]46'!$K$10:$K$169,D72+(D72-1),1)," ")</f>
        <v xml:space="preserve"> </v>
      </c>
      <c r="K72" s="104"/>
      <c r="L72" s="104"/>
      <c r="M72" s="104"/>
    </row>
    <row r="73" spans="2:13" ht="15" hidden="1" customHeight="1" thickBot="1">
      <c r="B73" s="92"/>
      <c r="C73" s="70"/>
      <c r="D73" s="93"/>
      <c r="E73" s="94"/>
      <c r="F73" s="95"/>
      <c r="G73" s="95"/>
      <c r="H73" s="95"/>
      <c r="I73" s="96"/>
      <c r="J73" s="97"/>
      <c r="K73" s="97"/>
      <c r="L73" s="97"/>
      <c r="M73" s="97"/>
    </row>
    <row r="74" spans="2:13" ht="15" customHeight="1" thickBot="1">
      <c r="B74" s="92">
        <v>42</v>
      </c>
      <c r="C74" s="98" t="s">
        <v>11</v>
      </c>
      <c r="D74" s="107">
        <v>1</v>
      </c>
      <c r="E74" s="108" t="str">
        <f>IF(D74&gt;0,INDEX('[1]1'!$F$10:$F$169,D74+(D74-1),1)," ")</f>
        <v>ДОЛЖЕНКО Дмитрий</v>
      </c>
      <c r="F74" s="109">
        <f>IF(D74&gt;0,INDEX('[1]50'!$G$10:$G$169,D74+(D74-1),1)," ")</f>
        <v>0</v>
      </c>
      <c r="G74" s="109" t="str">
        <f>IF(D74&gt;0,INDEX('[1]1'!$H$10:$H$169,D74+(D74-1),1)," ")</f>
        <v xml:space="preserve">Новоалтайск </v>
      </c>
      <c r="H74" s="109">
        <f>IF(D74&gt;0,INDEX('[1]1'!$I$10:$I$169,D74+(D74-1),1)," ")</f>
        <v>0</v>
      </c>
      <c r="I74" s="110" t="str">
        <f>IF(D74&gt;0,INDEX('[1]1'!$J$10:$J$169,D74+(D74-1),1)," ")</f>
        <v>14,02,03</v>
      </c>
      <c r="J74" s="111" t="str">
        <f>IF(D74&gt;0,INDEX('[1]1'!$K$10:$K$169,D74+(D74-1),1)," ")</f>
        <v>Гудочкин МА Гудочкин АГ</v>
      </c>
      <c r="K74" s="111"/>
      <c r="L74" s="111"/>
      <c r="M74" s="112"/>
    </row>
    <row r="75" spans="2:13" ht="15" customHeight="1" thickBot="1">
      <c r="B75" s="92"/>
      <c r="C75" s="98"/>
      <c r="D75" s="107"/>
      <c r="E75" s="113"/>
      <c r="F75" s="114"/>
      <c r="G75" s="114"/>
      <c r="H75" s="114"/>
      <c r="I75" s="115"/>
      <c r="J75" s="116"/>
      <c r="K75" s="116"/>
      <c r="L75" s="116"/>
      <c r="M75" s="117"/>
    </row>
    <row r="76" spans="2:13" ht="15" customHeight="1" thickBot="1">
      <c r="B76" s="92"/>
      <c r="C76" s="69" t="s">
        <v>12</v>
      </c>
      <c r="D76" s="118">
        <v>4</v>
      </c>
      <c r="E76" s="113" t="str">
        <f>IF(D76&gt;0,INDEX('[1]1'!$F$10:$F$169,D76+(D76-1),1)," ")</f>
        <v>КАРАСОВ Иван</v>
      </c>
      <c r="F76" s="114">
        <f>IF(D76&gt;0,INDEX('[1]50'!$G$10:$G$169,D76+(D76-1),1)," ")</f>
        <v>0</v>
      </c>
      <c r="G76" s="114" t="str">
        <f>IF(D76&gt;0,INDEX('[1]1'!$H$10:$H$169,D76+(D76-1),1)," ")</f>
        <v>Р Алтай</v>
      </c>
      <c r="H76" s="114">
        <f>IF(D76&gt;0,INDEX('[1]1'!$I$10:$I$169,D76+(D76-1),1)," ")</f>
        <v>1</v>
      </c>
      <c r="I76" s="115" t="str">
        <f>IF(D76&gt;0,INDEX('[1]1'!$J$10:$J$169,D76+(D76-1),1)," ")</f>
        <v>24,07,03</v>
      </c>
      <c r="J76" s="116" t="str">
        <f>IF(D76&gt;0,INDEX('[1]1'!$K$10:$K$169,D76+(D76-1),1)," ")</f>
        <v>Ажанаров АН</v>
      </c>
      <c r="K76" s="116"/>
      <c r="L76" s="116"/>
      <c r="M76" s="117"/>
    </row>
    <row r="77" spans="2:13" ht="15" customHeight="1" thickBot="1">
      <c r="B77" s="92"/>
      <c r="C77" s="69"/>
      <c r="D77" s="118"/>
      <c r="E77" s="113"/>
      <c r="F77" s="114"/>
      <c r="G77" s="114"/>
      <c r="H77" s="114"/>
      <c r="I77" s="115"/>
      <c r="J77" s="116"/>
      <c r="K77" s="116"/>
      <c r="L77" s="116"/>
      <c r="M77" s="117"/>
    </row>
    <row r="78" spans="2:13" ht="15" customHeight="1" thickBot="1">
      <c r="B78" s="92"/>
      <c r="C78" s="69" t="s">
        <v>13</v>
      </c>
      <c r="D78" s="118">
        <v>2</v>
      </c>
      <c r="E78" s="113" t="str">
        <f>IF(D78&gt;0,INDEX('[1]1'!$F$10:$F$169,D78+(D78-1),1)," ")</f>
        <v>НЕЧАЕВ Александр</v>
      </c>
      <c r="F78" s="114">
        <f>IF(D78&gt;0,INDEX('[1]50'!$G$10:$G$169,D78+(D78-1),1)," ")</f>
        <v>0</v>
      </c>
      <c r="G78" s="114" t="str">
        <f>IF(D78&gt;0,INDEX('[1]1'!$H$10:$H$169,D78+(D78-1),1)," ")</f>
        <v>Новосибирская обл.</v>
      </c>
      <c r="H78" s="114">
        <f>IF(D78&gt;0,INDEX('[1]1'!$I$10:$I$169,D78+(D78-1),1)," ")</f>
        <v>0</v>
      </c>
      <c r="I78" s="115" t="str">
        <f>IF(D78&gt;0,INDEX('[1]1'!$J$10:$J$169,D78+(D78-1),1)," ")</f>
        <v>02,02,03</v>
      </c>
      <c r="J78" s="114" t="str">
        <f>IF(D78&gt;0,INDEX('[1]1'!$K$10:$K$169,D78+(D78-1),1)," ")</f>
        <v>Гудочкин ВГ</v>
      </c>
      <c r="K78" s="114"/>
      <c r="L78" s="114"/>
      <c r="M78" s="119"/>
    </row>
    <row r="79" spans="2:13" ht="15" customHeight="1" thickBot="1">
      <c r="B79" s="92"/>
      <c r="C79" s="69"/>
      <c r="D79" s="118"/>
      <c r="E79" s="113"/>
      <c r="F79" s="114"/>
      <c r="G79" s="114"/>
      <c r="H79" s="114"/>
      <c r="I79" s="115"/>
      <c r="J79" s="114"/>
      <c r="K79" s="114"/>
      <c r="L79" s="114"/>
      <c r="M79" s="119"/>
    </row>
    <row r="80" spans="2:13" ht="15" customHeight="1" thickBot="1">
      <c r="B80" s="92"/>
      <c r="C80" s="69" t="s">
        <v>13</v>
      </c>
      <c r="D80" s="118">
        <v>3</v>
      </c>
      <c r="E80" s="113" t="str">
        <f>IF(D80&gt;0,INDEX('[1]1'!$F$10:$F$169,D80+(D80-1),1)," ")</f>
        <v>ВЕРЕД Никита</v>
      </c>
      <c r="F80" s="114">
        <f>IF(D80&gt;0,INDEX('[1]50'!$G$10:$G$169,D80+(D80-1),1)," ")</f>
        <v>0</v>
      </c>
      <c r="G80" s="114" t="str">
        <f>IF(D80&gt;0,INDEX('[1]1'!$H$10:$H$169,D80+(D80-1),1)," ")</f>
        <v>Барнаул СШ-10.</v>
      </c>
      <c r="H80" s="114">
        <f>IF(D80&gt;0,INDEX('[1]1'!$I$10:$I$169,D80+(D80-1),1)," ")</f>
        <v>0</v>
      </c>
      <c r="I80" s="115" t="str">
        <f>IF(D80&gt;0,INDEX('[1]1'!$J$10:$J$169,D80+(D80-1),1)," ")</f>
        <v>12,04,2003</v>
      </c>
      <c r="J80" s="114" t="str">
        <f>IF(D80&gt;0,INDEX('[1]1'!$K$10:$K$169,D80+(D80-1),1)," ")</f>
        <v>Пасмуров ИС Полтев НС Горохов ДИ</v>
      </c>
      <c r="K80" s="114"/>
      <c r="L80" s="114"/>
      <c r="M80" s="119"/>
    </row>
    <row r="81" spans="2:13" ht="15" customHeight="1" thickBot="1">
      <c r="B81" s="92"/>
      <c r="C81" s="69"/>
      <c r="D81" s="118"/>
      <c r="E81" s="120"/>
      <c r="F81" s="121"/>
      <c r="G81" s="121"/>
      <c r="H81" s="121"/>
      <c r="I81" s="122"/>
      <c r="J81" s="121"/>
      <c r="K81" s="121"/>
      <c r="L81" s="121"/>
      <c r="M81" s="123"/>
    </row>
    <row r="82" spans="2:13" ht="15" customHeight="1" thickBot="1">
      <c r="B82" s="92">
        <v>45</v>
      </c>
      <c r="C82" s="98" t="s">
        <v>11</v>
      </c>
      <c r="D82" s="107">
        <v>1</v>
      </c>
      <c r="E82" s="100" t="str">
        <f>IF(D82&gt;0,INDEX('[1]2'!$F$10:$F$169,D82+(D82-1),1)," ")</f>
        <v>НЕЧАЕВ Тимур</v>
      </c>
      <c r="F82" s="66" t="str">
        <f>IF(D82&gt;0,INDEX('[1]9'!$G$10:$G$169,D82+(D82-1),1)," ")</f>
        <v>КЕМ</v>
      </c>
      <c r="G82" s="66" t="str">
        <f>IF(D82&gt;0,INDEX('[1]2'!$H$10:$H$169,D82+(D82-1),1)," ")</f>
        <v xml:space="preserve">Новоалтайск </v>
      </c>
      <c r="H82" s="66">
        <f>IF(D82&gt;0,INDEX('[1]2'!$I$10:$I$169,D82+(D82-1),1)," ")</f>
        <v>0</v>
      </c>
      <c r="I82" s="67" t="str">
        <f>IF(D82&gt;0,INDEX('[1]2'!$J$10:$J$169,D82+(D82-1),1)," ")</f>
        <v>01,04,02</v>
      </c>
      <c r="J82" s="124" t="str">
        <f>IF(D82&gt;0,INDEX('[1]2'!$K$10:$K$169,D82+(D82-1),1)," ")</f>
        <v>Гудочкин МА Гудочкин АГ</v>
      </c>
      <c r="K82" s="124"/>
      <c r="L82" s="124"/>
      <c r="M82" s="124"/>
    </row>
    <row r="83" spans="2:13" ht="15" customHeight="1" thickBot="1">
      <c r="B83" s="92"/>
      <c r="C83" s="98"/>
      <c r="D83" s="107"/>
      <c r="E83" s="99"/>
      <c r="F83" s="45"/>
      <c r="G83" s="45"/>
      <c r="H83" s="45"/>
      <c r="I83" s="46"/>
      <c r="J83" s="125"/>
      <c r="K83" s="125"/>
      <c r="L83" s="125"/>
      <c r="M83" s="125"/>
    </row>
    <row r="84" spans="2:13" ht="15" customHeight="1" thickBot="1">
      <c r="B84" s="92"/>
      <c r="C84" s="69" t="s">
        <v>12</v>
      </c>
      <c r="D84" s="118">
        <v>2</v>
      </c>
      <c r="E84" s="100" t="str">
        <f>IF(D84&gt;0,INDEX('[1]2'!$F$10:$F$169,D84+(D84-1),1)," ")</f>
        <v>ШАНДАНОВ Эжер</v>
      </c>
      <c r="F84" s="66" t="str">
        <f>IF(D84&gt;0,INDEX('[1]9'!$G$10:$G$169,D84+(D84-1),1)," ")</f>
        <v>КЕМ</v>
      </c>
      <c r="G84" s="66" t="str">
        <f>IF(D84&gt;0,INDEX('[1]2'!$H$10:$H$169,D84+(D84-1),1)," ")</f>
        <v>Р Алтай</v>
      </c>
      <c r="H84" s="66">
        <f>IF(D84&gt;0,INDEX('[1]2'!$I$10:$I$169,D84+(D84-1),1)," ")</f>
        <v>1</v>
      </c>
      <c r="I84" s="67" t="str">
        <f>IF(D84&gt;0,INDEX('[1]2'!$J$10:$J$169,D84+(D84-1),1)," ")</f>
        <v>11,02,03</v>
      </c>
      <c r="J84" s="68" t="str">
        <f>IF(D84&gt;0,INDEX('[1]2'!$K$10:$K$169,D84+(D84-1),1)," ")</f>
        <v>Акчалов СИ Термишев СА</v>
      </c>
      <c r="K84" s="68"/>
      <c r="L84" s="68"/>
      <c r="M84" s="68"/>
    </row>
    <row r="85" spans="2:13" ht="15" customHeight="1" thickBot="1">
      <c r="B85" s="92"/>
      <c r="C85" s="69"/>
      <c r="D85" s="118"/>
      <c r="E85" s="99"/>
      <c r="F85" s="66"/>
      <c r="G85" s="45"/>
      <c r="H85" s="45"/>
      <c r="I85" s="46"/>
      <c r="J85" s="47"/>
      <c r="K85" s="47"/>
      <c r="L85" s="47"/>
      <c r="M85" s="47"/>
    </row>
    <row r="86" spans="2:13" ht="15" customHeight="1" thickBot="1">
      <c r="B86" s="92"/>
      <c r="C86" s="69" t="s">
        <v>13</v>
      </c>
      <c r="D86" s="118">
        <v>3</v>
      </c>
      <c r="E86" s="100" t="str">
        <f>IF(D86&gt;0,INDEX('[1]2'!$F$10:$F$169,D86+(D86-1),1)," ")</f>
        <v>УРМАТОВ Рустам</v>
      </c>
      <c r="F86" s="66" t="str">
        <f>IF(D86&gt;0,INDEX('[1]9'!$G$10:$G$169,D86+(D86-1),1)," ")</f>
        <v>АК</v>
      </c>
      <c r="G86" s="66" t="str">
        <f>IF(D86&gt;0,INDEX('[1]2'!$H$10:$H$169,D86+(D86-1),1)," ")</f>
        <v>Р Алтай</v>
      </c>
      <c r="H86" s="66">
        <f>IF(D86&gt;0,INDEX('[1]2'!$I$10:$I$169,D86+(D86-1),1)," ")</f>
        <v>1</v>
      </c>
      <c r="I86" s="67" t="str">
        <f>IF(D86&gt;0,INDEX('[1]2'!$J$10:$J$169,D86+(D86-1),1)," ")</f>
        <v>11,03,03</v>
      </c>
      <c r="J86" s="68" t="str">
        <f>IF(D86&gt;0,INDEX('[1]2'!$K$10:$K$169,D86+(D86-1),1)," ")</f>
        <v>Мендешев ММ Термишев СА</v>
      </c>
      <c r="K86" s="68"/>
      <c r="L86" s="68"/>
      <c r="M86" s="68"/>
    </row>
    <row r="87" spans="2:13" ht="15" customHeight="1" thickBot="1">
      <c r="B87" s="92"/>
      <c r="C87" s="69"/>
      <c r="D87" s="118"/>
      <c r="E87" s="99"/>
      <c r="F87" s="66"/>
      <c r="G87" s="45"/>
      <c r="H87" s="45"/>
      <c r="I87" s="46"/>
      <c r="J87" s="47"/>
      <c r="K87" s="47"/>
      <c r="L87" s="47"/>
      <c r="M87" s="47"/>
    </row>
    <row r="88" spans="2:13" ht="15" customHeight="1" thickBot="1">
      <c r="B88" s="92"/>
      <c r="C88" s="69" t="s">
        <v>13</v>
      </c>
      <c r="D88" s="118">
        <v>4</v>
      </c>
      <c r="E88" s="100" t="str">
        <f>IF(D88&gt;0,INDEX('[1]2'!$F$10:$F$169,D88+(D88-1),1)," ")</f>
        <v>ДРОЗДЕЦКИЙ Владислав</v>
      </c>
      <c r="F88" s="66" t="str">
        <f>IF(D88&gt;0,INDEX('[1]9'!$G$10:$G$169,D88+(D88-1),1)," ")</f>
        <v>АК</v>
      </c>
      <c r="G88" s="66" t="str">
        <f>IF(D88&gt;0,INDEX('[1]2'!$H$10:$H$169,D88+(D88-1),1)," ")</f>
        <v>Новосибирск ЦСБ</v>
      </c>
      <c r="H88" s="66">
        <f>IF(D88&gt;0,INDEX('[1]2'!$I$10:$I$169,D88+(D88-1),1)," ")</f>
        <v>1</v>
      </c>
      <c r="I88" s="67" t="str">
        <f>IF(D88&gt;0,INDEX('[1]2'!$J$10:$J$169,D88+(D88-1),1)," ")</f>
        <v>22,08,03</v>
      </c>
      <c r="J88" s="124" t="str">
        <f>IF(D88&gt;0,INDEX('[1]2'!$K$10:$K$169,D88+(D88-1),1)," ")</f>
        <v>Шардин АВ Шардин ЕВ Петров АМ</v>
      </c>
      <c r="K88" s="124"/>
      <c r="L88" s="124"/>
      <c r="M88" s="124"/>
    </row>
    <row r="89" spans="2:13" ht="15" customHeight="1" thickBot="1">
      <c r="B89" s="92"/>
      <c r="C89" s="69"/>
      <c r="D89" s="118"/>
      <c r="E89" s="126"/>
      <c r="F89" s="95"/>
      <c r="G89" s="127"/>
      <c r="H89" s="127"/>
      <c r="I89" s="128"/>
      <c r="J89" s="129"/>
      <c r="K89" s="129"/>
      <c r="L89" s="129"/>
      <c r="M89" s="129"/>
    </row>
    <row r="90" spans="2:13" ht="15" customHeight="1" thickBot="1">
      <c r="B90" s="130">
        <v>48</v>
      </c>
      <c r="C90" s="131" t="s">
        <v>11</v>
      </c>
      <c r="D90" s="132">
        <v>3</v>
      </c>
      <c r="E90" s="108" t="str">
        <f>IF(D90&gt;0,INDEX('[1]3'!$F$10:$F$169,D90+(D90-1),1)," ")</f>
        <v>САНАШКИН Дмитрий</v>
      </c>
      <c r="F90" s="109" t="str">
        <f>IF(D90&gt;0,INDEX('[1]1'!$G$10:$G$169,D90+(D90-1),1)," ")</f>
        <v>АК</v>
      </c>
      <c r="G90" s="109" t="str">
        <f>IF(D90&gt;0,INDEX('[1]3'!$H$10:$H$169,D90+(D90-1),1)," ")</f>
        <v>Барнаул АУОР</v>
      </c>
      <c r="H90" s="109">
        <f>IF(D90&gt;0,INDEX('[1]3'!$I$10:$I$169,D90+(D90-1),1)," ")</f>
        <v>1</v>
      </c>
      <c r="I90" s="110" t="str">
        <f>IF(D90&gt;0,INDEX('[1]3'!$J$10:$J$169,D90+(D90-1),1)," ")</f>
        <v>29,01,2001</v>
      </c>
      <c r="J90" s="111" t="str">
        <f>IF(D90&gt;0,INDEX('[1]3'!$K$10:$K$169,D90+(D90-1),1)," ")</f>
        <v>Галеев РС Ажанаров АН</v>
      </c>
      <c r="K90" s="111"/>
      <c r="L90" s="111"/>
      <c r="M90" s="112"/>
    </row>
    <row r="91" spans="2:13" ht="15" customHeight="1" thickBot="1">
      <c r="B91" s="130"/>
      <c r="C91" s="133"/>
      <c r="D91" s="107"/>
      <c r="E91" s="113"/>
      <c r="F91" s="114"/>
      <c r="G91" s="114"/>
      <c r="H91" s="114"/>
      <c r="I91" s="115"/>
      <c r="J91" s="116"/>
      <c r="K91" s="116"/>
      <c r="L91" s="116"/>
      <c r="M91" s="117"/>
    </row>
    <row r="92" spans="2:13" ht="15" customHeight="1" thickBot="1">
      <c r="B92" s="130"/>
      <c r="C92" s="134" t="s">
        <v>12</v>
      </c>
      <c r="D92" s="118">
        <v>7</v>
      </c>
      <c r="E92" s="113" t="str">
        <f>IF(D92&gt;0,INDEX('[1]3'!$F$10:$F$169,D92+(D92-1),1)," ")</f>
        <v>МУРАТХАНОВ Сырым</v>
      </c>
      <c r="F92" s="114">
        <f>IF(D92&gt;0,INDEX('[1]1'!$G$10:$G$169,D92+(D92-1),1)," ")</f>
        <v>0</v>
      </c>
      <c r="G92" s="114" t="str">
        <f>IF(D92&gt;0,INDEX('[1]3'!$H$10:$H$169,D92+(D92-1),1)," ")</f>
        <v>Казахстан Семей</v>
      </c>
      <c r="H92" s="114" t="str">
        <f>IF(D92&gt;0,INDEX('[1]3'!$I$10:$I$169,D92+(D92-1),1)," ")</f>
        <v>кмс</v>
      </c>
      <c r="I92" s="115" t="str">
        <f>IF(D92&gt;0,INDEX('[1]3'!$J$10:$J$169,D92+(D92-1),1)," ")</f>
        <v>29,09,03</v>
      </c>
      <c r="J92" s="114" t="str">
        <f>IF(D92&gt;0,INDEX('[1]3'!$K$10:$K$169,D92+(D92-1),1)," ")</f>
        <v>Жарболов М.</v>
      </c>
      <c r="K92" s="114"/>
      <c r="L92" s="114"/>
      <c r="M92" s="119"/>
    </row>
    <row r="93" spans="2:13" ht="15" customHeight="1" thickBot="1">
      <c r="B93" s="130"/>
      <c r="C93" s="134"/>
      <c r="D93" s="118"/>
      <c r="E93" s="113"/>
      <c r="F93" s="114"/>
      <c r="G93" s="114"/>
      <c r="H93" s="114"/>
      <c r="I93" s="115"/>
      <c r="J93" s="114"/>
      <c r="K93" s="114"/>
      <c r="L93" s="114"/>
      <c r="M93" s="119"/>
    </row>
    <row r="94" spans="2:13" ht="15" customHeight="1" thickBot="1">
      <c r="B94" s="130"/>
      <c r="C94" s="134" t="s">
        <v>13</v>
      </c>
      <c r="D94" s="118">
        <v>4</v>
      </c>
      <c r="E94" s="113" t="str">
        <f>IF(D94&gt;0,INDEX('[1]3'!$F$10:$F$169,D94+(D94-1),1)," ")</f>
        <v>КЫНОВ Айлан</v>
      </c>
      <c r="F94" s="114" t="str">
        <f>IF(D94&gt;0,INDEX('[1]1'!$G$10:$G$169,D94+(D94-1),1)," ")</f>
        <v>РА</v>
      </c>
      <c r="G94" s="114" t="str">
        <f>IF(D94&gt;0,INDEX('[1]3'!$H$10:$H$169,D94+(D94-1),1)," ")</f>
        <v>Р Алтай</v>
      </c>
      <c r="H94" s="114">
        <f>IF(D94&gt;0,INDEX('[1]3'!$I$10:$I$169,D94+(D94-1),1)," ")</f>
        <v>1</v>
      </c>
      <c r="I94" s="115" t="str">
        <f>IF(D94&gt;0,INDEX('[1]3'!$J$10:$J$169,D94+(D94-1),1)," ")</f>
        <v>02,04,02</v>
      </c>
      <c r="J94" s="114" t="str">
        <f>IF(D94&gt;0,INDEX('[1]3'!$K$10:$K$169,D94+(D94-1),1)," ")</f>
        <v>Кызлаков ВГ</v>
      </c>
      <c r="K94" s="114"/>
      <c r="L94" s="114"/>
      <c r="M94" s="119"/>
    </row>
    <row r="95" spans="2:13" ht="15" customHeight="1" thickBot="1">
      <c r="B95" s="130"/>
      <c r="C95" s="134"/>
      <c r="D95" s="118"/>
      <c r="E95" s="113"/>
      <c r="F95" s="114"/>
      <c r="G95" s="114"/>
      <c r="H95" s="114"/>
      <c r="I95" s="115"/>
      <c r="J95" s="114"/>
      <c r="K95" s="114"/>
      <c r="L95" s="114"/>
      <c r="M95" s="119"/>
    </row>
    <row r="96" spans="2:13" ht="15" customHeight="1" thickBot="1">
      <c r="B96" s="130"/>
      <c r="C96" s="135" t="s">
        <v>13</v>
      </c>
      <c r="D96" s="136">
        <v>6</v>
      </c>
      <c r="E96" s="113" t="str">
        <f>IF(D96&gt;0,INDEX('[1]3'!$F$10:$F$169,D96+(D96-1),1)," ")</f>
        <v>АРТУШЕВ Айан</v>
      </c>
      <c r="F96" s="114">
        <f>IF(D96&gt;0,INDEX('[1]1'!$G$10:$G$169,D96+(D96-1),1)," ")</f>
        <v>0</v>
      </c>
      <c r="G96" s="114" t="str">
        <f>IF(D96&gt;0,INDEX('[1]3'!$H$10:$H$169,D96+(D96-1),1)," ")</f>
        <v>Р Алтай</v>
      </c>
      <c r="H96" s="114">
        <f>IF(D96&gt;0,INDEX('[1]3'!$I$10:$I$169,D96+(D96-1),1)," ")</f>
        <v>1</v>
      </c>
      <c r="I96" s="115" t="str">
        <f>IF(D96&gt;0,INDEX('[1]3'!$J$10:$J$169,D96+(D96-1),1)," ")</f>
        <v>18,08,03</v>
      </c>
      <c r="J96" s="116" t="str">
        <f>IF(D96&gt;0,INDEX('[1]3'!$K$10:$K$169,D96+(D96-1),1)," ")</f>
        <v>Таин СВ Термишев СА</v>
      </c>
      <c r="K96" s="116"/>
      <c r="L96" s="116"/>
      <c r="M96" s="117"/>
    </row>
    <row r="97" spans="2:13" ht="15" customHeight="1" thickBot="1">
      <c r="B97" s="130"/>
      <c r="C97" s="137"/>
      <c r="D97" s="138"/>
      <c r="E97" s="120"/>
      <c r="F97" s="121"/>
      <c r="G97" s="121"/>
      <c r="H97" s="121"/>
      <c r="I97" s="122"/>
      <c r="J97" s="139"/>
      <c r="K97" s="139"/>
      <c r="L97" s="139"/>
      <c r="M97" s="140"/>
    </row>
    <row r="98" spans="2:13" ht="15" customHeight="1" thickBot="1">
      <c r="B98" s="34">
        <v>51</v>
      </c>
      <c r="C98" s="35" t="s">
        <v>11</v>
      </c>
      <c r="D98" s="141">
        <v>1</v>
      </c>
      <c r="E98" s="142" t="str">
        <f>IF(D98&gt;0,INDEX('[1]4'!$F$10:$F$169,D98+(D98-1),1)," ")</f>
        <v>АСЛАНОВ Алихан</v>
      </c>
      <c r="F98" s="66" t="str">
        <f>IF(D98&gt;0,INDEX('[1]2'!$G$10:$G$169,D98+(D98-1),1)," ")</f>
        <v>АК</v>
      </c>
      <c r="G98" s="66" t="str">
        <f>IF(D98&gt;0,INDEX('[1]4'!$H$10:$H$169,D98+(D98-1),1)," ")</f>
        <v>Барнаул АУОР</v>
      </c>
      <c r="H98" s="66">
        <f>IF(D98&gt;0,INDEX('[1]4'!$I$10:$I$169,D98+(D98-1),1)," ")</f>
        <v>1</v>
      </c>
      <c r="I98" s="67" t="str">
        <f>IF(D98&gt;0,INDEX('[1]4'!$J$10:$J$169,D98+(D98-1),1)," ")</f>
        <v>22,12,01</v>
      </c>
      <c r="J98" s="124" t="str">
        <f>IF(D98&gt;0,INDEX('[1]4'!$K$10:$K$169,D98+(D98-1),1)," ")</f>
        <v>Пантелеев АФ Мурзаканов ЗХ</v>
      </c>
      <c r="K98" s="124"/>
      <c r="L98" s="124"/>
      <c r="M98" s="143"/>
    </row>
    <row r="99" spans="2:13" ht="15" customHeight="1" thickBot="1">
      <c r="B99" s="34"/>
      <c r="C99" s="144"/>
      <c r="D99" s="145"/>
      <c r="E99" s="142"/>
      <c r="F99" s="66"/>
      <c r="G99" s="66"/>
      <c r="H99" s="66"/>
      <c r="I99" s="67"/>
      <c r="J99" s="124"/>
      <c r="K99" s="124"/>
      <c r="L99" s="124"/>
      <c r="M99" s="143"/>
    </row>
    <row r="100" spans="2:13" ht="15" customHeight="1" thickBot="1">
      <c r="B100" s="34"/>
      <c r="C100" s="49" t="s">
        <v>12</v>
      </c>
      <c r="D100" s="146">
        <v>11</v>
      </c>
      <c r="E100" s="142" t="str">
        <f>IF(D100&gt;0,INDEX('[1]4'!$F$10:$F$169,D100+(D100-1),1)," ")</f>
        <v>АБИБОВ Назир</v>
      </c>
      <c r="F100" s="66">
        <f>IF(D100&gt;0,INDEX('[1]2'!$G$10:$G$169,D100+(D100-1),1)," ")</f>
        <v>0</v>
      </c>
      <c r="G100" s="66" t="str">
        <f>IF(D100&gt;0,INDEX('[1]4'!$H$10:$H$169,D100+(D100-1),1)," ")</f>
        <v>Казахстан Семей</v>
      </c>
      <c r="H100" s="66" t="str">
        <f>IF(D100&gt;0,INDEX('[1]4'!$I$10:$I$169,D100+(D100-1),1)," ")</f>
        <v>кмс</v>
      </c>
      <c r="I100" s="67" t="str">
        <f>IF(D100&gt;0,INDEX('[1]4'!$J$10:$J$169,D100+(D100-1),1)," ")</f>
        <v>24,07,02</v>
      </c>
      <c r="J100" s="124" t="str">
        <f>IF(D100&gt;0,INDEX('[1]4'!$K$10:$K$169,D100+(D100-1),1)," ")</f>
        <v>Майшибаев Е.</v>
      </c>
      <c r="K100" s="124"/>
      <c r="L100" s="124"/>
      <c r="M100" s="143"/>
    </row>
    <row r="101" spans="2:13" ht="15" customHeight="1" thickBot="1">
      <c r="B101" s="34"/>
      <c r="C101" s="49"/>
      <c r="D101" s="146"/>
      <c r="E101" s="142"/>
      <c r="F101" s="66"/>
      <c r="G101" s="66"/>
      <c r="H101" s="66"/>
      <c r="I101" s="67"/>
      <c r="J101" s="124"/>
      <c r="K101" s="124"/>
      <c r="L101" s="124"/>
      <c r="M101" s="143"/>
    </row>
    <row r="102" spans="2:13" ht="15" customHeight="1" thickBot="1">
      <c r="B102" s="34"/>
      <c r="C102" s="49" t="s">
        <v>13</v>
      </c>
      <c r="D102" s="146">
        <v>2</v>
      </c>
      <c r="E102" s="142" t="str">
        <f>IF(D102&gt;0,INDEX('[1]4'!$F$10:$F$169,D102+(D102-1),1)," ")</f>
        <v>ГОРБУНОВ Александр</v>
      </c>
      <c r="F102" s="66" t="str">
        <f>IF(D102&gt;0,INDEX('[1]2'!$G$10:$G$169,D102+(D102-1),1)," ")</f>
        <v>РА</v>
      </c>
      <c r="G102" s="66" t="str">
        <f>IF(D102&gt;0,INDEX('[1]4'!$H$10:$H$169,D102+(D102-1),1)," ")</f>
        <v>Томск</v>
      </c>
      <c r="H102" s="66" t="str">
        <f>IF(D102&gt;0,INDEX('[1]4'!$I$10:$I$169,D102+(D102-1),1)," ")</f>
        <v>кмс</v>
      </c>
      <c r="I102" s="67" t="str">
        <f>IF(D102&gt;0,INDEX('[1]4'!$J$10:$J$169,D102+(D102-1),1)," ")</f>
        <v>22,11,01</v>
      </c>
      <c r="J102" s="68" t="str">
        <f>IF(D102&gt;0,INDEX('[1]4'!$K$10:$K$169,D102+(D102-1),1)," ")</f>
        <v>Алферов МТ Воропаев ЕС</v>
      </c>
      <c r="K102" s="68"/>
      <c r="L102" s="68"/>
      <c r="M102" s="84"/>
    </row>
    <row r="103" spans="2:13" ht="15" customHeight="1" thickBot="1">
      <c r="B103" s="34"/>
      <c r="C103" s="49"/>
      <c r="D103" s="146"/>
      <c r="E103" s="142"/>
      <c r="F103" s="66"/>
      <c r="G103" s="66"/>
      <c r="H103" s="66"/>
      <c r="I103" s="67"/>
      <c r="J103" s="68"/>
      <c r="K103" s="68"/>
      <c r="L103" s="68"/>
      <c r="M103" s="84"/>
    </row>
    <row r="104" spans="2:13" ht="15" customHeight="1" thickBot="1">
      <c r="B104" s="34"/>
      <c r="C104" s="49" t="s">
        <v>13</v>
      </c>
      <c r="D104" s="146">
        <v>9</v>
      </c>
      <c r="E104" s="142" t="str">
        <f>IF(D104&gt;0,INDEX('[1]4'!$F$10:$F$169,D104+(D104-1),1)," ")</f>
        <v>СОКОЛОВ Алан</v>
      </c>
      <c r="F104" s="66">
        <f>IF(D104&gt;0,INDEX('[1]2'!$G$10:$G$169,D104+(D104-1),1)," ")</f>
        <v>0</v>
      </c>
      <c r="G104" s="66" t="str">
        <f>IF(D104&gt;0,INDEX('[1]4'!$H$10:$H$169,D104+(D104-1),1)," ")</f>
        <v>Р Алтай</v>
      </c>
      <c r="H104" s="66">
        <f>IF(D104&gt;0,INDEX('[1]4'!$I$10:$I$169,D104+(D104-1),1)," ")</f>
        <v>1</v>
      </c>
      <c r="I104" s="67" t="str">
        <f>IF(D104&gt;0,INDEX('[1]4'!$J$10:$J$169,D104+(D104-1),1)," ")</f>
        <v>18,02,01</v>
      </c>
      <c r="J104" s="68" t="str">
        <f>IF(D104&gt;0,INDEX('[1]4'!$K$10:$K$169,D104+(D104-1),1)," ")</f>
        <v>Букачаков ВМ Термишев СА</v>
      </c>
      <c r="K104" s="68"/>
      <c r="L104" s="68"/>
      <c r="M104" s="84"/>
    </row>
    <row r="105" spans="2:13" ht="15" customHeight="1" thickBot="1">
      <c r="B105" s="34"/>
      <c r="C105" s="56"/>
      <c r="D105" s="147"/>
      <c r="E105" s="148"/>
      <c r="F105" s="95"/>
      <c r="G105" s="95"/>
      <c r="H105" s="95"/>
      <c r="I105" s="96"/>
      <c r="J105" s="97"/>
      <c r="K105" s="97"/>
      <c r="L105" s="97"/>
      <c r="M105" s="149"/>
    </row>
    <row r="106" spans="2:13" ht="15" customHeight="1" thickBot="1">
      <c r="B106" s="34">
        <v>55</v>
      </c>
      <c r="C106" s="35" t="s">
        <v>11</v>
      </c>
      <c r="D106" s="141">
        <v>10</v>
      </c>
      <c r="E106" s="108" t="str">
        <f>IF(D106&gt;0,INDEX('[1]5'!$F$10:$F$169,D106+(D106-1),1)," ")</f>
        <v>КОНУНОВ Сунер</v>
      </c>
      <c r="F106" s="109">
        <f>IF(D106&gt;0,INDEX('[1]3'!$G$10:$G$169,D106+(D106-1),1)," ")</f>
        <v>0</v>
      </c>
      <c r="G106" s="109" t="str">
        <f>IF(D106&gt;0,INDEX('[1]5'!$H$10:$H$169,D106+(D106-1),1)," ")</f>
        <v>Р Алтай</v>
      </c>
      <c r="H106" s="109" t="str">
        <f>IF(D106&gt;0,INDEX('[1]5'!$I$10:$I$169,D106+(D106-1),1)," ")</f>
        <v>кмс</v>
      </c>
      <c r="I106" s="110" t="str">
        <f>IF(D106&gt;0,INDEX('[1]5'!$J$10:$J$169,D106+(D106-1),1)," ")</f>
        <v>24,05,01</v>
      </c>
      <c r="J106" s="109" t="str">
        <f>IF(D106&gt;0,INDEX('[1]5'!$K$10:$K$169,D106+(D106-1),1)," ")</f>
        <v>Бачимов ГЮ</v>
      </c>
      <c r="K106" s="109"/>
      <c r="L106" s="109"/>
      <c r="M106" s="150"/>
    </row>
    <row r="107" spans="2:13" ht="15" customHeight="1" thickBot="1">
      <c r="B107" s="34"/>
      <c r="C107" s="42"/>
      <c r="D107" s="151"/>
      <c r="E107" s="113"/>
      <c r="F107" s="114"/>
      <c r="G107" s="114"/>
      <c r="H107" s="114"/>
      <c r="I107" s="115"/>
      <c r="J107" s="114"/>
      <c r="K107" s="114"/>
      <c r="L107" s="114"/>
      <c r="M107" s="119"/>
    </row>
    <row r="108" spans="2:13" ht="15" customHeight="1" thickBot="1">
      <c r="B108" s="34"/>
      <c r="C108" s="49" t="s">
        <v>12</v>
      </c>
      <c r="D108" s="146">
        <v>1</v>
      </c>
      <c r="E108" s="113" t="str">
        <f>IF(D108&gt;0,INDEX('[1]5'!$F$10:$F$169,D108+(D108-1),1)," ")</f>
        <v>НОВРУЗОВ Руслан</v>
      </c>
      <c r="F108" s="114" t="str">
        <f>IF(D108&gt;0,INDEX('[1]3'!$G$10:$G$169,D108+(D108-1),1)," ")</f>
        <v>АК</v>
      </c>
      <c r="G108" s="114" t="str">
        <f>IF(D108&gt;0,INDEX('[1]5'!$H$10:$H$169,D108+(D108-1),1)," ")</f>
        <v xml:space="preserve">Новоалтайск </v>
      </c>
      <c r="H108" s="114">
        <f>IF(D108&gt;0,INDEX('[1]5'!$I$10:$I$169,D108+(D108-1),1)," ")</f>
        <v>0</v>
      </c>
      <c r="I108" s="115" t="str">
        <f>IF(D108&gt;0,INDEX('[1]5'!$J$10:$J$169,D108+(D108-1),1)," ")</f>
        <v>28,03,02</v>
      </c>
      <c r="J108" s="114" t="str">
        <f>IF(D108&gt;0,INDEX('[1]5'!$K$10:$K$169,D108+(D108-1),1)," ")</f>
        <v>Гудочкин МА Гудочкин АГ</v>
      </c>
      <c r="K108" s="114"/>
      <c r="L108" s="114"/>
      <c r="M108" s="119"/>
    </row>
    <row r="109" spans="2:13" ht="15" customHeight="1" thickBot="1">
      <c r="B109" s="34"/>
      <c r="C109" s="49"/>
      <c r="D109" s="146"/>
      <c r="E109" s="113"/>
      <c r="F109" s="114"/>
      <c r="G109" s="114"/>
      <c r="H109" s="114"/>
      <c r="I109" s="115"/>
      <c r="J109" s="114"/>
      <c r="K109" s="114"/>
      <c r="L109" s="114"/>
      <c r="M109" s="119"/>
    </row>
    <row r="110" spans="2:13" ht="15" customHeight="1" thickBot="1">
      <c r="B110" s="34"/>
      <c r="C110" s="49" t="s">
        <v>13</v>
      </c>
      <c r="D110" s="146">
        <v>4</v>
      </c>
      <c r="E110" s="113" t="str">
        <f>IF(D110&gt;0,INDEX('[1]5'!$F$10:$F$169,D110+(D110-1),1)," ")</f>
        <v>ТИЖИНОВ Ирбизек</v>
      </c>
      <c r="F110" s="114" t="str">
        <f>IF(D110&gt;0,INDEX('[1]3'!$G$10:$G$169,D110+(D110-1),1)," ")</f>
        <v>РА</v>
      </c>
      <c r="G110" s="114" t="str">
        <f>IF(D110&gt;0,INDEX('[1]5'!$H$10:$H$169,D110+(D110-1),1)," ")</f>
        <v>Р Алтай</v>
      </c>
      <c r="H110" s="114" t="str">
        <f>IF(D110&gt;0,INDEX('[1]5'!$I$10:$I$169,D110+(D110-1),1)," ")</f>
        <v>кмс</v>
      </c>
      <c r="I110" s="115" t="str">
        <f>IF(D110&gt;0,INDEX('[1]5'!$J$10:$J$169,D110+(D110-1),1)," ")</f>
        <v>26,01,01</v>
      </c>
      <c r="J110" s="114" t="str">
        <f>IF(D110&gt;0,INDEX('[1]5'!$K$10:$K$169,D110+(D110-1),1)," ")</f>
        <v>Бачимов ГЮ</v>
      </c>
      <c r="K110" s="114"/>
      <c r="L110" s="114"/>
      <c r="M110" s="119"/>
    </row>
    <row r="111" spans="2:13" ht="15" customHeight="1" thickBot="1">
      <c r="B111" s="34"/>
      <c r="C111" s="49"/>
      <c r="D111" s="146"/>
      <c r="E111" s="113"/>
      <c r="F111" s="114"/>
      <c r="G111" s="114"/>
      <c r="H111" s="114"/>
      <c r="I111" s="115"/>
      <c r="J111" s="114"/>
      <c r="K111" s="114"/>
      <c r="L111" s="114"/>
      <c r="M111" s="119"/>
    </row>
    <row r="112" spans="2:13" ht="15" customHeight="1" thickBot="1">
      <c r="B112" s="34"/>
      <c r="C112" s="49" t="s">
        <v>13</v>
      </c>
      <c r="D112" s="146">
        <v>12</v>
      </c>
      <c r="E112" s="113" t="str">
        <f>IF(D112&gt;0,INDEX('[1]5'!$F$10:$F$169,D112+(D112-1),1)," ")</f>
        <v>УЛАН Аманжол</v>
      </c>
      <c r="F112" s="114">
        <f>IF(D112&gt;0,INDEX('[1]3'!$G$10:$G$169,D112+(D112-1),1)," ")</f>
        <v>0</v>
      </c>
      <c r="G112" s="114" t="str">
        <f>IF(D112&gt;0,INDEX('[1]5'!$H$10:$H$169,D112+(D112-1),1)," ")</f>
        <v>Казахстан Семей</v>
      </c>
      <c r="H112" s="114" t="str">
        <f>IF(D112&gt;0,INDEX('[1]5'!$I$10:$I$169,D112+(D112-1),1)," ")</f>
        <v>кмс</v>
      </c>
      <c r="I112" s="115" t="str">
        <f>IF(D112&gt;0,INDEX('[1]5'!$J$10:$J$169,D112+(D112-1),1)," ")</f>
        <v>29,11,01</v>
      </c>
      <c r="J112" s="116" t="str">
        <f>IF(D112&gt;0,INDEX('[1]5'!$K$10:$K$169,D112+(D112-1),1)," ")</f>
        <v>Жарболов М.</v>
      </c>
      <c r="K112" s="116"/>
      <c r="L112" s="116"/>
      <c r="M112" s="117"/>
    </row>
    <row r="113" spans="2:25" ht="16.7" customHeight="1" thickBot="1">
      <c r="B113" s="34"/>
      <c r="C113" s="56"/>
      <c r="D113" s="147"/>
      <c r="E113" s="120"/>
      <c r="F113" s="121"/>
      <c r="G113" s="121"/>
      <c r="H113" s="121"/>
      <c r="I113" s="122"/>
      <c r="J113" s="139"/>
      <c r="K113" s="139"/>
      <c r="L113" s="139"/>
      <c r="M113" s="140"/>
    </row>
    <row r="114" spans="2:25" ht="15" customHeight="1" thickBot="1">
      <c r="B114" s="152">
        <v>60</v>
      </c>
      <c r="C114" s="35" t="s">
        <v>11</v>
      </c>
      <c r="D114" s="153">
        <v>8</v>
      </c>
      <c r="E114" s="65" t="str">
        <f>IF(D114&gt;0,INDEX('[1]6'!$F$10:$F$169,D114+(D114-1),1)," ")</f>
        <v>ХОЛНАЗАРОВ Шохин</v>
      </c>
      <c r="F114" s="66" t="str">
        <f>IF(D114&gt;0,INDEX('[1]4'!$G$10:$G$169,D114+(D114-1),1)," ")</f>
        <v>АК</v>
      </c>
      <c r="G114" s="66" t="str">
        <f>IF(D114&gt;0,INDEX('[1]6'!$H$10:$H$169,D114+(D114-1),1)," ")</f>
        <v>Новокузнецк УОР</v>
      </c>
      <c r="H114" s="66">
        <f>IF(D114&gt;0,INDEX('[1]6'!$I$10:$I$169,D114+(D114-1),1)," ")</f>
        <v>1</v>
      </c>
      <c r="I114" s="67" t="str">
        <f>IF(D114&gt;0,INDEX('[1]6'!$J$10:$J$169,D114+(D114-1),1)," ")</f>
        <v>23,05,01</v>
      </c>
      <c r="J114" s="68" t="str">
        <f>IF(D114&gt;0,INDEX('[1]6'!$K$10:$K$169,D114+(D114-1),1)," ")</f>
        <v>Кучинов АА Буцик АВ Новиков АВ</v>
      </c>
      <c r="K114" s="68"/>
      <c r="L114" s="68"/>
      <c r="M114" s="84"/>
    </row>
    <row r="115" spans="2:25" ht="15" customHeight="1">
      <c r="B115" s="154"/>
      <c r="C115" s="42"/>
      <c r="D115" s="155"/>
      <c r="E115" s="44"/>
      <c r="F115" s="45"/>
      <c r="G115" s="45"/>
      <c r="H115" s="45"/>
      <c r="I115" s="46"/>
      <c r="J115" s="47"/>
      <c r="K115" s="47"/>
      <c r="L115" s="47"/>
      <c r="M115" s="48"/>
    </row>
    <row r="116" spans="2:25" ht="15" customHeight="1" thickBot="1">
      <c r="B116" s="154"/>
      <c r="C116" s="49" t="s">
        <v>12</v>
      </c>
      <c r="D116" s="156">
        <v>20</v>
      </c>
      <c r="E116" s="65" t="str">
        <f>IF(D116&gt;0,INDEX('[1]6'!$F$10:$F$169,D116+(D116-1),1)," ")</f>
        <v>СИНГУР Артем</v>
      </c>
      <c r="F116" s="66">
        <f>IF(D116&gt;0,INDEX('[1]4'!$G$10:$G$169,D116+(D116-1),1)," ")</f>
        <v>0</v>
      </c>
      <c r="G116" s="66" t="str">
        <f>IF(D116&gt;0,INDEX('[1]6'!$H$10:$H$169,D116+(D116-1),1)," ")</f>
        <v>Барнаул КДЮСШ</v>
      </c>
      <c r="H116" s="66">
        <f>IF(D116&gt;0,INDEX('[1]6'!$I$10:$I$169,D116+(D116-1),1)," ")</f>
        <v>1</v>
      </c>
      <c r="I116" s="67" t="str">
        <f>IF(D116&gt;0,INDEX('[1]6'!$J$10:$J$169,D116+(D116-1),1)," ")</f>
        <v>22,05,01</v>
      </c>
      <c r="J116" s="124" t="str">
        <f>IF(D116&gt;0,INDEX('[1]6'!$K$10:$K$169,D116+(D116-1),1)," ")</f>
        <v>Сингур КН</v>
      </c>
      <c r="K116" s="124"/>
      <c r="L116" s="124"/>
      <c r="M116" s="143"/>
      <c r="Y116" s="31"/>
    </row>
    <row r="117" spans="2:25" ht="15" customHeight="1">
      <c r="B117" s="154"/>
      <c r="C117" s="49"/>
      <c r="D117" s="156"/>
      <c r="E117" s="44"/>
      <c r="F117" s="45"/>
      <c r="G117" s="45"/>
      <c r="H117" s="45"/>
      <c r="I117" s="46"/>
      <c r="J117" s="125"/>
      <c r="K117" s="125"/>
      <c r="L117" s="125"/>
      <c r="M117" s="157"/>
    </row>
    <row r="118" spans="2:25" ht="15" customHeight="1" thickBot="1">
      <c r="B118" s="154"/>
      <c r="C118" s="49" t="s">
        <v>13</v>
      </c>
      <c r="D118" s="156">
        <v>9</v>
      </c>
      <c r="E118" s="65" t="str">
        <f>IF(D118&gt;0,INDEX('[1]6'!$F$10:$F$169,D118+(D118-1),1)," ")</f>
        <v>ИЗОТОВ Максим</v>
      </c>
      <c r="F118" s="66" t="str">
        <f>IF(D118&gt;0,INDEX('[1]4'!$G$10:$G$169,D118+(D118-1),1)," ")</f>
        <v>РА</v>
      </c>
      <c r="G118" s="66" t="str">
        <f>IF(D118&gt;0,INDEX('[1]6'!$H$10:$H$169,D118+(D118-1),1)," ")</f>
        <v xml:space="preserve">Новоалтайск </v>
      </c>
      <c r="H118" s="66">
        <f>IF(D118&gt;0,INDEX('[1]6'!$I$10:$I$169,D118+(D118-1),1)," ")</f>
        <v>0</v>
      </c>
      <c r="I118" s="67" t="str">
        <f>IF(D118&gt;0,INDEX('[1]6'!$J$10:$J$169,D118+(D118-1),1)," ")</f>
        <v>24,10,01</v>
      </c>
      <c r="J118" s="68" t="str">
        <f>IF(D118&gt;0,INDEX('[1]6'!$K$10:$K$169,D118+(D118-1),1)," ")</f>
        <v>Лебединский ВВ</v>
      </c>
      <c r="K118" s="68"/>
      <c r="L118" s="68"/>
      <c r="M118" s="84"/>
    </row>
    <row r="119" spans="2:25" ht="15" customHeight="1">
      <c r="B119" s="154"/>
      <c r="C119" s="49"/>
      <c r="D119" s="156"/>
      <c r="E119" s="44"/>
      <c r="F119" s="45"/>
      <c r="G119" s="45"/>
      <c r="H119" s="45"/>
      <c r="I119" s="46"/>
      <c r="J119" s="47"/>
      <c r="K119" s="47"/>
      <c r="L119" s="47"/>
      <c r="M119" s="48"/>
    </row>
    <row r="120" spans="2:25" ht="15" customHeight="1" thickBot="1">
      <c r="B120" s="154"/>
      <c r="C120" s="49" t="s">
        <v>13</v>
      </c>
      <c r="D120" s="156">
        <v>11</v>
      </c>
      <c r="E120" s="65" t="str">
        <f>IF(D120&gt;0,INDEX('[1]6'!$F$10:$F$169,D120+(D120-1),1)," ")</f>
        <v>ГУБЖОКОВ Хачим</v>
      </c>
      <c r="F120" s="66" t="str">
        <f>IF(D120&gt;0,INDEX('[1]4'!$G$10:$G$169,D120+(D120-1),1)," ")</f>
        <v>KAZ</v>
      </c>
      <c r="G120" s="66" t="str">
        <f>IF(D120&gt;0,INDEX('[1]6'!$H$10:$H$169,D120+(D120-1),1)," ")</f>
        <v>Барнаул АУОР</v>
      </c>
      <c r="H120" s="66">
        <f>IF(D120&gt;0,INDEX('[1]6'!$I$10:$I$169,D120+(D120-1),1)," ")</f>
        <v>1</v>
      </c>
      <c r="I120" s="67" t="str">
        <f>IF(D120&gt;0,INDEX('[1]6'!$J$10:$J$169,D120+(D120-1),1)," ")</f>
        <v>17,01,01</v>
      </c>
      <c r="J120" s="124" t="str">
        <f>IF(D120&gt;0,INDEX('[1]6'!$K$10:$K$169,D120+(D120-1),1)," ")</f>
        <v>Пантелеев АФ Мурзаканов ЗХ</v>
      </c>
      <c r="K120" s="124"/>
      <c r="L120" s="124"/>
      <c r="M120" s="143"/>
    </row>
    <row r="121" spans="2:25" ht="15" customHeight="1" thickBot="1">
      <c r="B121" s="158"/>
      <c r="C121" s="56"/>
      <c r="D121" s="159"/>
      <c r="E121" s="160"/>
      <c r="F121" s="127"/>
      <c r="G121" s="127"/>
      <c r="H121" s="127"/>
      <c r="I121" s="128"/>
      <c r="J121" s="129"/>
      <c r="K121" s="129"/>
      <c r="L121" s="129"/>
      <c r="M121" s="161"/>
    </row>
    <row r="122" spans="2:25" ht="15" customHeight="1" thickBot="1">
      <c r="B122" s="152">
        <v>65</v>
      </c>
      <c r="C122" s="35" t="s">
        <v>11</v>
      </c>
      <c r="D122" s="141">
        <v>1</v>
      </c>
      <c r="E122" s="108" t="str">
        <f>IF(D122&gt;0,INDEX('[1]7'!$F$10:$F$169,D122+(D122-1),1)," ")</f>
        <v>СИДОРОВ Виктор</v>
      </c>
      <c r="F122" s="109" t="str">
        <f>IF(D122&gt;0,INDEX('[1]4'!$G$10:$G$169,D122+(D122-1),1)," ")</f>
        <v>АК</v>
      </c>
      <c r="G122" s="109" t="str">
        <f>IF(D122&gt;0,INDEX('[1]7'!$H$10:$H$169,D122+(D122-1),1)," ")</f>
        <v>Новосибирск "Динамо"</v>
      </c>
      <c r="H122" s="109">
        <f>IF(D122&gt;0,INDEX('[1]7'!$I$10:$I$169,D122+(D122-1),1)," ")</f>
        <v>0</v>
      </c>
      <c r="I122" s="110" t="str">
        <f>IF(D122&gt;0,INDEX('[1]7'!$J$10:$J$169,D122+(D122-1),1)," ")</f>
        <v>23,12,01</v>
      </c>
      <c r="J122" s="111" t="str">
        <f>IF(D122&gt;0,INDEX('[1]7'!$K$10:$K$169,D122+(D122-1),1)," ")</f>
        <v>Кузнецов ВМ</v>
      </c>
      <c r="K122" s="111"/>
      <c r="L122" s="111"/>
      <c r="M122" s="112"/>
    </row>
    <row r="123" spans="2:25" ht="15" customHeight="1">
      <c r="B123" s="154"/>
      <c r="C123" s="42"/>
      <c r="D123" s="151"/>
      <c r="E123" s="113"/>
      <c r="F123" s="114"/>
      <c r="G123" s="114"/>
      <c r="H123" s="114"/>
      <c r="I123" s="115"/>
      <c r="J123" s="116"/>
      <c r="K123" s="116"/>
      <c r="L123" s="116"/>
      <c r="M123" s="117"/>
    </row>
    <row r="124" spans="2:25" ht="15" customHeight="1">
      <c r="B124" s="154"/>
      <c r="C124" s="49" t="s">
        <v>12</v>
      </c>
      <c r="D124" s="146">
        <v>16</v>
      </c>
      <c r="E124" s="113" t="str">
        <f>IF(D124&gt;0,INDEX('[1]7'!$F$10:$F$169,D124+(D124-1),1)," ")</f>
        <v>СОТСКОВ Даниил</v>
      </c>
      <c r="F124" s="114">
        <f>IF(D124&gt;0,INDEX('[1]4'!$G$10:$G$169,D124+(D124-1),1)," ")</f>
        <v>0</v>
      </c>
      <c r="G124" s="114" t="str">
        <f>IF(D124&gt;0,INDEX('[1]7'!$H$10:$H$169,D124+(D124-1),1)," ")</f>
        <v>ЗАТО Северск "Янтарь"</v>
      </c>
      <c r="H124" s="114" t="str">
        <f>IF(D124&gt;0,INDEX('[1]7'!$I$10:$I$169,D124+(D124-1),1)," ")</f>
        <v>кмс</v>
      </c>
      <c r="I124" s="115" t="str">
        <f>IF(D124&gt;0,INDEX('[1]7'!$J$10:$J$169,D124+(D124-1),1)," ")</f>
        <v>08,02,01</v>
      </c>
      <c r="J124" s="116" t="str">
        <f>IF(D124&gt;0,INDEX('[1]7'!$K$10:$K$169,D124+(D124-1),1)," ")</f>
        <v>Абсалихов АФ</v>
      </c>
      <c r="K124" s="116"/>
      <c r="L124" s="116"/>
      <c r="M124" s="117"/>
    </row>
    <row r="125" spans="2:25" ht="15" customHeight="1">
      <c r="B125" s="154"/>
      <c r="C125" s="49"/>
      <c r="D125" s="146"/>
      <c r="E125" s="113"/>
      <c r="F125" s="114"/>
      <c r="G125" s="114"/>
      <c r="H125" s="114"/>
      <c r="I125" s="115"/>
      <c r="J125" s="116"/>
      <c r="K125" s="116"/>
      <c r="L125" s="116"/>
      <c r="M125" s="117"/>
    </row>
    <row r="126" spans="2:25" ht="15" customHeight="1">
      <c r="B126" s="154"/>
      <c r="C126" s="49" t="s">
        <v>13</v>
      </c>
      <c r="D126" s="146">
        <v>5</v>
      </c>
      <c r="E126" s="113" t="str">
        <f>IF(D126&gt;0,INDEX('[1]7'!$F$10:$F$169,D126+(D126-1),1)," ")</f>
        <v>ГОРБАЧЕВ Евгений</v>
      </c>
      <c r="F126" s="114" t="str">
        <f>IF(D126&gt;0,INDEX('[1]4'!$G$10:$G$169,D126+(D126-1),1)," ")</f>
        <v>АК</v>
      </c>
      <c r="G126" s="114" t="str">
        <f>IF(D126&gt;0,INDEX('[1]7'!$H$10:$H$169,D126+(D126-1),1)," ")</f>
        <v>Новосибирск ЦСБ</v>
      </c>
      <c r="H126" s="114" t="str">
        <f>IF(D126&gt;0,INDEX('[1]7'!$I$10:$I$169,D126+(D126-1),1)," ")</f>
        <v>кмс</v>
      </c>
      <c r="I126" s="115" t="str">
        <f>IF(D126&gt;0,INDEX('[1]7'!$J$10:$J$169,D126+(D126-1),1)," ")</f>
        <v>01,06,01</v>
      </c>
      <c r="J126" s="116" t="str">
        <f>IF(D126&gt;0,INDEX('[1]7'!$K$10:$K$169,D126+(D126-1),1)," ")</f>
        <v>Шардин АВ Шардин ЕВ Петров АМ</v>
      </c>
      <c r="K126" s="116"/>
      <c r="L126" s="116"/>
      <c r="M126" s="117"/>
    </row>
    <row r="127" spans="2:25" ht="15" customHeight="1">
      <c r="B127" s="154"/>
      <c r="C127" s="49"/>
      <c r="D127" s="146"/>
      <c r="E127" s="113"/>
      <c r="F127" s="114"/>
      <c r="G127" s="114"/>
      <c r="H127" s="114"/>
      <c r="I127" s="115"/>
      <c r="J127" s="116"/>
      <c r="K127" s="116"/>
      <c r="L127" s="116"/>
      <c r="M127" s="117"/>
    </row>
    <row r="128" spans="2:25" ht="15" customHeight="1">
      <c r="B128" s="154"/>
      <c r="C128" s="49" t="s">
        <v>13</v>
      </c>
      <c r="D128" s="146">
        <v>11</v>
      </c>
      <c r="E128" s="113" t="str">
        <f>IF(D128&gt;0,INDEX('[1]7'!$F$10:$F$169,D128+(D128-1),1)," ")</f>
        <v>КОШКИНБАЕВ Ермахан</v>
      </c>
      <c r="F128" s="114" t="str">
        <f>IF(D128&gt;0,INDEX('[1]4'!$G$10:$G$169,D128+(D128-1),1)," ")</f>
        <v>KAZ</v>
      </c>
      <c r="G128" s="114" t="str">
        <f>IF(D128&gt;0,INDEX('[1]7'!$H$10:$H$169,D128+(D128-1),1)," ")</f>
        <v>Казахстан Семей</v>
      </c>
      <c r="H128" s="114" t="str">
        <f>IF(D128&gt;0,INDEX('[1]7'!$I$10:$I$169,D128+(D128-1),1)," ")</f>
        <v>кмс</v>
      </c>
      <c r="I128" s="115" t="str">
        <f>IF(D128&gt;0,INDEX('[1]7'!$J$10:$J$169,D128+(D128-1),1)," ")</f>
        <v>22,12,02</v>
      </c>
      <c r="J128" s="116" t="str">
        <f>IF(D128&gt;0,INDEX('[1]7'!$K$10:$K$169,D128+(D128-1),1)," ")</f>
        <v>Жарболов М.</v>
      </c>
      <c r="K128" s="116"/>
      <c r="L128" s="116"/>
      <c r="M128" s="117"/>
    </row>
    <row r="129" spans="2:13" ht="15" customHeight="1" thickBot="1">
      <c r="B129" s="162"/>
      <c r="C129" s="56"/>
      <c r="D129" s="147"/>
      <c r="E129" s="120"/>
      <c r="F129" s="121"/>
      <c r="G129" s="121"/>
      <c r="H129" s="121"/>
      <c r="I129" s="122"/>
      <c r="J129" s="139"/>
      <c r="K129" s="139"/>
      <c r="L129" s="139"/>
      <c r="M129" s="140"/>
    </row>
    <row r="130" spans="2:13" ht="15" customHeight="1" thickBot="1">
      <c r="B130" s="163">
        <v>71</v>
      </c>
      <c r="C130" s="164" t="s">
        <v>11</v>
      </c>
      <c r="D130" s="141">
        <v>6</v>
      </c>
      <c r="E130" s="165" t="str">
        <f>IF(D130&gt;0,INDEX('[1]8'!$F$10:$F$169,D130+(D130-1),1)," ")</f>
        <v>БУИНЦЕВ Динил</v>
      </c>
      <c r="F130" s="166"/>
      <c r="G130" s="166" t="str">
        <f>IF(D130&gt;0,INDEX('[1]8'!$H$10:$H$169,D130+(D130-1),1)," ")</f>
        <v>Новосибирск ЦСБ</v>
      </c>
      <c r="H130" s="166" t="str">
        <f>IF(D130&gt;0,INDEX('[1]8'!$I$10:$I$169,D130+(D130-1),1)," ")</f>
        <v>кмс</v>
      </c>
      <c r="I130" s="167" t="str">
        <f>IF(D130&gt;0,INDEX('[1]8'!$J$10:$J$169,D130+(D130-1),1)," ")</f>
        <v>25,02,01</v>
      </c>
      <c r="J130" s="166" t="str">
        <f>IF(D130&gt;0,INDEX('[1]8'!$K$10:$K$169,D130+(D130-1),1)," ")</f>
        <v>Шардин АВ Шардин ЕВ Петров АМ</v>
      </c>
      <c r="K130" s="166"/>
      <c r="L130" s="166"/>
      <c r="M130" s="168"/>
    </row>
    <row r="131" spans="2:13" ht="15" customHeight="1" thickBot="1">
      <c r="B131" s="169"/>
      <c r="C131" s="170"/>
      <c r="D131" s="151"/>
      <c r="E131" s="113"/>
      <c r="F131" s="114"/>
      <c r="G131" s="114"/>
      <c r="H131" s="114"/>
      <c r="I131" s="115"/>
      <c r="J131" s="114"/>
      <c r="K131" s="114"/>
      <c r="L131" s="114"/>
      <c r="M131" s="119"/>
    </row>
    <row r="132" spans="2:13" ht="15" customHeight="1" thickBot="1">
      <c r="B132" s="169"/>
      <c r="C132" s="171" t="s">
        <v>12</v>
      </c>
      <c r="D132" s="146">
        <v>10</v>
      </c>
      <c r="E132" s="165" t="str">
        <f>IF(D132&gt;0,INDEX('[1]8'!$F$10:$F$169,D132+(D132-1),1)," ")</f>
        <v>ПОНАМАРЕВ Роман</v>
      </c>
      <c r="F132" s="114"/>
      <c r="G132" s="166" t="str">
        <f>IF(D132&gt;0,INDEX('[1]8'!$H$10:$H$169,D132+(D132-1),1)," ")</f>
        <v>ЗАТО Северск "Янтарь"</v>
      </c>
      <c r="H132" s="166" t="str">
        <f>IF(D132&gt;0,INDEX('[1]8'!$I$10:$I$169,D132+(D132-1),1)," ")</f>
        <v>кмс</v>
      </c>
      <c r="I132" s="167" t="str">
        <f>IF(D132&gt;0,INDEX('[1]8'!$J$10:$J$169,D132+(D132-1),1)," ")</f>
        <v>17,07,01</v>
      </c>
      <c r="J132" s="166" t="str">
        <f>IF(D132&gt;0,INDEX('[1]8'!$K$10:$K$169,D132+(D132-1),1)," ")</f>
        <v>Абсалихов АФ</v>
      </c>
      <c r="K132" s="166"/>
      <c r="L132" s="166"/>
      <c r="M132" s="168"/>
    </row>
    <row r="133" spans="2:13" ht="15" customHeight="1" thickBot="1">
      <c r="B133" s="169"/>
      <c r="C133" s="171"/>
      <c r="D133" s="146"/>
      <c r="E133" s="113"/>
      <c r="F133" s="114"/>
      <c r="G133" s="114"/>
      <c r="H133" s="114"/>
      <c r="I133" s="115"/>
      <c r="J133" s="114"/>
      <c r="K133" s="114"/>
      <c r="L133" s="114"/>
      <c r="M133" s="119"/>
    </row>
    <row r="134" spans="2:13" ht="15" customHeight="1" thickBot="1">
      <c r="B134" s="169"/>
      <c r="C134" s="171" t="s">
        <v>13</v>
      </c>
      <c r="D134" s="146">
        <v>4</v>
      </c>
      <c r="E134" s="165" t="str">
        <f>IF(D134&gt;0,INDEX('[1]8'!$F$10:$F$169,D134+(D134-1),1)," ")</f>
        <v>ХОН Константин</v>
      </c>
      <c r="F134" s="114"/>
      <c r="G134" s="166" t="str">
        <f>IF(D134&gt;0,INDEX('[1]8'!$H$10:$H$169,D134+(D134-1),1)," ")</f>
        <v>Барнаул АУОР</v>
      </c>
      <c r="H134" s="166">
        <f>IF(D134&gt;0,INDEX('[1]8'!$I$10:$I$169,D134+(D134-1),1)," ")</f>
        <v>1</v>
      </c>
      <c r="I134" s="167" t="str">
        <f>IF(D134&gt;0,INDEX('[1]8'!$J$10:$J$169,D134+(D134-1),1)," ")</f>
        <v>07,02,01</v>
      </c>
      <c r="J134" s="166" t="str">
        <f>IF(D134&gt;0,INDEX('[1]8'!$K$10:$K$169,D134+(D134-1),1)," ")</f>
        <v>Галеев РС Вязигин ЕВ</v>
      </c>
      <c r="K134" s="166"/>
      <c r="L134" s="166"/>
      <c r="M134" s="168"/>
    </row>
    <row r="135" spans="2:13" ht="15" customHeight="1" thickBot="1">
      <c r="B135" s="169"/>
      <c r="C135" s="171"/>
      <c r="D135" s="146"/>
      <c r="E135" s="113"/>
      <c r="F135" s="114"/>
      <c r="G135" s="114"/>
      <c r="H135" s="114"/>
      <c r="I135" s="115"/>
      <c r="J135" s="114"/>
      <c r="K135" s="114"/>
      <c r="L135" s="114"/>
      <c r="M135" s="119"/>
    </row>
    <row r="136" spans="2:13" ht="15" customHeight="1" thickBot="1">
      <c r="B136" s="169"/>
      <c r="C136" s="171" t="s">
        <v>13</v>
      </c>
      <c r="D136" s="146">
        <v>15</v>
      </c>
      <c r="E136" s="165" t="str">
        <f>IF(D136&gt;0,INDEX('[1]8'!$F$10:$F$169,D136+(D136-1),1)," ")</f>
        <v>БАРДАЦКИЙ Данил</v>
      </c>
      <c r="F136" s="114"/>
      <c r="G136" s="166" t="str">
        <f>IF(D136&gt;0,INDEX('[1]8'!$H$10:$H$169,D136+(D136-1),1)," ")</f>
        <v>Томск</v>
      </c>
      <c r="H136" s="166" t="str">
        <f>IF(D136&gt;0,INDEX('[1]8'!$I$10:$I$169,D136+(D136-1),1)," ")</f>
        <v>кмс</v>
      </c>
      <c r="I136" s="167" t="str">
        <f>IF(D136&gt;0,INDEX('[1]8'!$J$10:$J$169,D136+(D136-1),1)," ")</f>
        <v>25,04,01</v>
      </c>
      <c r="J136" s="166" t="str">
        <f>IF(D136&gt;0,INDEX('[1]8'!$K$10:$K$169,D136+(D136-1),1)," ")</f>
        <v>Алферов МТ Воропаев ЕС</v>
      </c>
      <c r="K136" s="166"/>
      <c r="L136" s="166"/>
      <c r="M136" s="168"/>
    </row>
    <row r="137" spans="2:13" ht="15" customHeight="1" thickBot="1">
      <c r="B137" s="169"/>
      <c r="C137" s="171"/>
      <c r="D137" s="146"/>
      <c r="E137" s="113"/>
      <c r="F137" s="172"/>
      <c r="G137" s="114"/>
      <c r="H137" s="114"/>
      <c r="I137" s="115"/>
      <c r="J137" s="114"/>
      <c r="K137" s="114"/>
      <c r="L137" s="114"/>
      <c r="M137" s="119"/>
    </row>
    <row r="138" spans="2:13" ht="15" customHeight="1" thickBot="1">
      <c r="B138" s="173">
        <v>80</v>
      </c>
      <c r="C138" s="35" t="s">
        <v>11</v>
      </c>
      <c r="D138" s="141">
        <v>7</v>
      </c>
      <c r="E138" s="108" t="str">
        <f>IF(D138&gt;0,INDEX('[1]9'!$F$10:$F$169,D138+(D138-1),1)," ")</f>
        <v>ЯНЧИКОВ Максим</v>
      </c>
      <c r="F138" s="109" t="str">
        <f>IF(D138&gt;0,INDEX('[1]8'!$G$10:$G$169,D138+(D138-1),1)," ")</f>
        <v>КЕМ</v>
      </c>
      <c r="G138" s="109" t="str">
        <f>IF(D138&gt;0,INDEX('[1]9'!$H$10:$H$169,D138+(D138-1),1)," ")</f>
        <v>Барнаул АУОР</v>
      </c>
      <c r="H138" s="109">
        <f>IF(D138&gt;0,INDEX('[1]9'!$I$10:$I$169,D138+(D138-1),1)," ")</f>
        <v>1</v>
      </c>
      <c r="I138" s="110" t="str">
        <f>IF(D138&gt;0,INDEX('[1]9'!$J$10:$J$169,D138+(D138-1),1)," ")</f>
        <v>01,02,01</v>
      </c>
      <c r="J138" s="111" t="str">
        <f>IF(D138&gt;0,INDEX('[1]9'!$K$10:$K$169,D138+(D138-1),1)," ")</f>
        <v>Пантелеев АФ Васильев НИ</v>
      </c>
      <c r="K138" s="111"/>
      <c r="L138" s="111"/>
      <c r="M138" s="112"/>
    </row>
    <row r="139" spans="2:13" ht="15" customHeight="1" thickBot="1">
      <c r="B139" s="174"/>
      <c r="C139" s="42"/>
      <c r="D139" s="151"/>
      <c r="E139" s="113"/>
      <c r="F139" s="114"/>
      <c r="G139" s="114"/>
      <c r="H139" s="114"/>
      <c r="I139" s="115"/>
      <c r="J139" s="116"/>
      <c r="K139" s="116"/>
      <c r="L139" s="116"/>
      <c r="M139" s="117"/>
    </row>
    <row r="140" spans="2:13" ht="15" customHeight="1" thickBot="1">
      <c r="B140" s="174"/>
      <c r="C140" s="49" t="s">
        <v>12</v>
      </c>
      <c r="D140" s="146">
        <v>15</v>
      </c>
      <c r="E140" s="175" t="str">
        <f>IF(D140&gt;0,INDEX('[1]9'!$F$10:$F$169,D140+(D140-1),1)," ")</f>
        <v>СОЛОВЬЕВ Илья</v>
      </c>
      <c r="F140" s="114" t="str">
        <f>IF(D140&gt;0,INDEX('[1]8'!$G$10:$G$169,D140+(D140-1),1)," ")</f>
        <v>ТОМ</v>
      </c>
      <c r="G140" s="114" t="str">
        <f>IF(D140&gt;0,INDEX('[1]9'!$H$10:$H$169,D140+(D140-1),1)," ")</f>
        <v>Новосибирская обл.</v>
      </c>
      <c r="H140" s="114">
        <f>IF(D140&gt;0,INDEX('[1]9'!$I$10:$I$169,D140+(D140-1),1)," ")</f>
        <v>1</v>
      </c>
      <c r="I140" s="115" t="str">
        <f>IF(D140&gt;0,INDEX('[1]9'!$J$10:$J$169,D140+(D140-1),1)," ")</f>
        <v>12,05,2001</v>
      </c>
      <c r="J140" s="116" t="str">
        <f>IF(D140&gt;0,INDEX('[1]9'!$K$10:$K$169,D140+(D140-1),1)," ")</f>
        <v>Гуц АИ Кокорин Р</v>
      </c>
      <c r="K140" s="116"/>
      <c r="L140" s="116"/>
      <c r="M140" s="117"/>
    </row>
    <row r="141" spans="2:13" ht="15" customHeight="1" thickBot="1">
      <c r="B141" s="174"/>
      <c r="C141" s="49"/>
      <c r="D141" s="146"/>
      <c r="E141" s="175"/>
      <c r="F141" s="114"/>
      <c r="G141" s="114"/>
      <c r="H141" s="114"/>
      <c r="I141" s="115"/>
      <c r="J141" s="116"/>
      <c r="K141" s="116"/>
      <c r="L141" s="116"/>
      <c r="M141" s="117"/>
    </row>
    <row r="142" spans="2:13" ht="15" customHeight="1" thickBot="1">
      <c r="B142" s="174"/>
      <c r="C142" s="49" t="s">
        <v>13</v>
      </c>
      <c r="D142" s="176">
        <v>2</v>
      </c>
      <c r="E142" s="113" t="str">
        <f>IF(D142&gt;0,INDEX('[1]9'!$F$10:$F$169,D142+(D142-1),1)," ")</f>
        <v>ЗАТУЛА Владислав</v>
      </c>
      <c r="F142" s="114" t="str">
        <f>IF(D142&gt;0,INDEX('[1]8'!$G$10:$G$169,D142+(D142-1),1)," ")</f>
        <v>АК</v>
      </c>
      <c r="G142" s="114" t="str">
        <f>IF(D142&gt;0,INDEX('[1]9'!$H$10:$H$169,D142+(D142-1),1)," ")</f>
        <v>Новокузнецк УОР</v>
      </c>
      <c r="H142" s="114">
        <f>IF(D142&gt;0,INDEX('[1]9'!$I$10:$I$169,D142+(D142-1),1)," ")</f>
        <v>1</v>
      </c>
      <c r="I142" s="115" t="str">
        <f>IF(D142&gt;0,INDEX('[1]9'!$J$10:$J$169,D142+(D142-1),1)," ")</f>
        <v>14,08,01</v>
      </c>
      <c r="J142" s="116" t="str">
        <f>IF(D142&gt;0,INDEX('[1]9'!$K$10:$K$169,D142+(D142-1),1)," ")</f>
        <v>Кучинов АА Буцик АВ</v>
      </c>
      <c r="K142" s="116"/>
      <c r="L142" s="116"/>
      <c r="M142" s="117"/>
    </row>
    <row r="143" spans="2:13" ht="15" customHeight="1" thickBot="1">
      <c r="B143" s="174"/>
      <c r="C143" s="49"/>
      <c r="D143" s="176"/>
      <c r="E143" s="113"/>
      <c r="F143" s="114"/>
      <c r="G143" s="114"/>
      <c r="H143" s="114"/>
      <c r="I143" s="115"/>
      <c r="J143" s="116"/>
      <c r="K143" s="116"/>
      <c r="L143" s="116"/>
      <c r="M143" s="117"/>
    </row>
    <row r="144" spans="2:13" ht="15" customHeight="1" thickBot="1">
      <c r="B144" s="174"/>
      <c r="C144" s="49" t="s">
        <v>13</v>
      </c>
      <c r="D144" s="176">
        <v>13</v>
      </c>
      <c r="E144" s="113" t="str">
        <f>IF(D144&gt;0,INDEX('[1]9'!$F$10:$F$169,D144+(D144-1),1)," ")</f>
        <v>НИКОЛАЕВ Ермак</v>
      </c>
      <c r="F144" s="114" t="str">
        <f>IF(D144&gt;0,INDEX('[1]8'!$G$10:$G$169,D144+(D144-1),1)," ")</f>
        <v>КЕМ</v>
      </c>
      <c r="G144" s="114" t="str">
        <f>IF(D144&gt;0,INDEX('[1]9'!$H$10:$H$169,D144+(D144-1),1)," ")</f>
        <v>Новосибирск "Первомаец"</v>
      </c>
      <c r="H144" s="114">
        <f>IF(D144&gt;0,INDEX('[1]9'!$I$10:$I$169,D144+(D144-1),1)," ")</f>
        <v>1</v>
      </c>
      <c r="I144" s="115" t="str">
        <f>IF(D144&gt;0,INDEX('[1]9'!$J$10:$J$169,D144+(D144-1),1)," ")</f>
        <v>01,05,2002</v>
      </c>
      <c r="J144" s="114" t="str">
        <f>IF(D144&gt;0,INDEX('[1]9'!$K$10:$K$169,D144+(D144-1),1)," ")</f>
        <v>Казаков ВВ</v>
      </c>
      <c r="K144" s="114"/>
      <c r="L144" s="114"/>
      <c r="M144" s="119"/>
    </row>
    <row r="145" spans="2:13" ht="15" customHeight="1" thickBot="1">
      <c r="B145" s="177"/>
      <c r="C145" s="178"/>
      <c r="D145" s="179"/>
      <c r="E145" s="180"/>
      <c r="F145" s="172"/>
      <c r="G145" s="172"/>
      <c r="H145" s="172"/>
      <c r="I145" s="181"/>
      <c r="J145" s="172"/>
      <c r="K145" s="172"/>
      <c r="L145" s="172"/>
      <c r="M145" s="182"/>
    </row>
    <row r="146" spans="2:13" ht="15" customHeight="1" thickBot="1">
      <c r="B146" s="183">
        <v>92</v>
      </c>
      <c r="C146" s="164" t="s">
        <v>11</v>
      </c>
      <c r="D146" s="184">
        <v>2</v>
      </c>
      <c r="E146" s="108" t="str">
        <f>IF(D146&gt;0,INDEX('[1]10'!$F$10:$F$169,D146+(D146-1),1)," ")</f>
        <v>МИЛЮТОЧКИН Максим</v>
      </c>
      <c r="F146" s="109" t="str">
        <f>IF(D146&gt;0,INDEX('[1]7'!$G$10:$G$169,D146+(D146-1),1)," ")</f>
        <v>КЕМ</v>
      </c>
      <c r="G146" s="109" t="str">
        <f>IF(D146&gt;0,INDEX('[1]10'!$H$10:$H$169,D146+(D146-1),1)," ")</f>
        <v>Новосибирск "Динамо"</v>
      </c>
      <c r="H146" s="109">
        <f>IF(D146&gt;0,INDEX('[1]10'!$I$10:$I$169,D146+(D146-1),1)," ")</f>
        <v>0</v>
      </c>
      <c r="I146" s="110" t="str">
        <f>IF(D146&gt;0,INDEX('[1]10'!$J$10:$J$169,D146+(D146-1),1)," ")</f>
        <v>17,01,01</v>
      </c>
      <c r="J146" s="109" t="str">
        <f>IF(D146&gt;0,INDEX('[1]10'!$K$10:$K$169,D146+(D146-1),1)," ")</f>
        <v>Кузнецов ВМ</v>
      </c>
      <c r="K146" s="109"/>
      <c r="L146" s="109"/>
      <c r="M146" s="150"/>
    </row>
    <row r="147" spans="2:13" ht="15" customHeight="1" thickBot="1">
      <c r="B147" s="185"/>
      <c r="C147" s="170"/>
      <c r="D147" s="186"/>
      <c r="E147" s="113"/>
      <c r="F147" s="114"/>
      <c r="G147" s="114"/>
      <c r="H147" s="114"/>
      <c r="I147" s="115"/>
      <c r="J147" s="114"/>
      <c r="K147" s="114"/>
      <c r="L147" s="114"/>
      <c r="M147" s="119"/>
    </row>
    <row r="148" spans="2:13" ht="15" customHeight="1" thickBot="1">
      <c r="B148" s="185"/>
      <c r="C148" s="171" t="s">
        <v>12</v>
      </c>
      <c r="D148" s="176">
        <v>5</v>
      </c>
      <c r="E148" s="113" t="str">
        <f>IF(D148&gt;0,INDEX('[1]10'!$F$10:$F$169,D148+(D148-1),1)," ")</f>
        <v>ШВЕЦ Никита</v>
      </c>
      <c r="F148" s="114" t="str">
        <f>IF(D148&gt;0,INDEX('[1]7'!$G$10:$G$169,D148+(D148-1),1)," ")</f>
        <v>НСО</v>
      </c>
      <c r="G148" s="114" t="str">
        <f>IF(D148&gt;0,INDEX('[1]10'!$H$10:$H$169,D148+(D148-1),1)," ")</f>
        <v>Барнаул АУОР</v>
      </c>
      <c r="H148" s="114">
        <f>IF(D148&gt;0,INDEX('[1]10'!$I$10:$I$169,D148+(D148-1),1)," ")</f>
        <v>1</v>
      </c>
      <c r="I148" s="115" t="str">
        <f>IF(D148&gt;0,INDEX('[1]10'!$J$10:$J$169,D148+(D148-1),1)," ")</f>
        <v>25,09,02</v>
      </c>
      <c r="J148" s="114" t="str">
        <f>IF(D148&gt;0,INDEX('[1]10'!$K$10:$K$169,D148+(D148-1),1)," ")</f>
        <v>Бурдастых ВА Вольных ЕН</v>
      </c>
      <c r="K148" s="114"/>
      <c r="L148" s="114"/>
      <c r="M148" s="119"/>
    </row>
    <row r="149" spans="2:13" ht="15" customHeight="1" thickBot="1">
      <c r="B149" s="185"/>
      <c r="C149" s="171"/>
      <c r="D149" s="176"/>
      <c r="E149" s="113"/>
      <c r="F149" s="114"/>
      <c r="G149" s="114"/>
      <c r="H149" s="114"/>
      <c r="I149" s="115"/>
      <c r="J149" s="114"/>
      <c r="K149" s="114"/>
      <c r="L149" s="114"/>
      <c r="M149" s="119"/>
    </row>
    <row r="150" spans="2:13" ht="15" customHeight="1" thickBot="1">
      <c r="B150" s="185"/>
      <c r="C150" s="171" t="s">
        <v>13</v>
      </c>
      <c r="D150" s="176">
        <v>1</v>
      </c>
      <c r="E150" s="113" t="str">
        <f>IF(D150&gt;0,INDEX('[1]10'!$F$10:$F$169,D150+(D150-1),1)," ")</f>
        <v>ДЬЯЧКОВ Данил</v>
      </c>
      <c r="F150" s="114" t="str">
        <f>IF(D150&gt;0,INDEX('[1]7'!$G$10:$G$169,D150+(D150-1),1)," ")</f>
        <v>НСО</v>
      </c>
      <c r="G150" s="114" t="str">
        <f>IF(D150&gt;0,INDEX('[1]10'!$H$10:$H$169,D150+(D150-1),1)," ")</f>
        <v>Новосибирск "Первомаец"</v>
      </c>
      <c r="H150" s="114">
        <f>IF(D150&gt;0,INDEX('[1]10'!$I$10:$I$169,D150+(D150-1),1)," ")</f>
        <v>1</v>
      </c>
      <c r="I150" s="115">
        <f>IF(D150&gt;0,INDEX('[1]10'!$J$10:$J$169,D150+(D150-1),1)," ")</f>
        <v>0</v>
      </c>
      <c r="J150" s="116" t="str">
        <f>IF(D150&gt;0,INDEX('[1]10'!$K$10:$K$169,D150+(D150-1),1)," ")</f>
        <v>Татаринов ИВ Казаков ВВ</v>
      </c>
      <c r="K150" s="116"/>
      <c r="L150" s="116"/>
      <c r="M150" s="117"/>
    </row>
    <row r="151" spans="2:13" ht="15" customHeight="1" thickBot="1">
      <c r="B151" s="185"/>
      <c r="C151" s="171"/>
      <c r="D151" s="176"/>
      <c r="E151" s="113"/>
      <c r="F151" s="114"/>
      <c r="G151" s="114"/>
      <c r="H151" s="114"/>
      <c r="I151" s="115"/>
      <c r="J151" s="116"/>
      <c r="K151" s="116"/>
      <c r="L151" s="116"/>
      <c r="M151" s="117"/>
    </row>
    <row r="152" spans="2:13" ht="15" customHeight="1" thickBot="1">
      <c r="B152" s="185"/>
      <c r="C152" s="171" t="s">
        <v>13</v>
      </c>
      <c r="D152" s="176">
        <v>3</v>
      </c>
      <c r="E152" s="113" t="str">
        <f>IF(D152&gt;0,INDEX('[1]10'!$F$10:$F$169,D152+(D152-1),1)," ")</f>
        <v>АБРАМОВ Даниил</v>
      </c>
      <c r="F152" s="114" t="str">
        <f>IF(D152&gt;0,INDEX('[1]7'!$G$10:$G$169,D152+(D152-1),1)," ")</f>
        <v>АК</v>
      </c>
      <c r="G152" s="114" t="str">
        <f>IF(D152&gt;0,INDEX('[1]10'!$H$10:$H$169,D152+(D152-1),1)," ")</f>
        <v>Новосибирск ЦСБ</v>
      </c>
      <c r="H152" s="114" t="str">
        <f>IF(D152&gt;0,INDEX('[1]10'!$I$10:$I$169,D152+(D152-1),1)," ")</f>
        <v>кмс</v>
      </c>
      <c r="I152" s="115" t="str">
        <f>IF(D152&gt;0,INDEX('[1]10'!$J$10:$J$169,D152+(D152-1),1)," ")</f>
        <v>25,07,01</v>
      </c>
      <c r="J152" s="116" t="str">
        <f>IF(D152&gt;0,INDEX('[1]10'!$K$10:$K$169,D152+(D152-1),1)," ")</f>
        <v>Шардин АВ Шардин ЕВ Петров АМ</v>
      </c>
      <c r="K152" s="116"/>
      <c r="L152" s="116"/>
      <c r="M152" s="117"/>
    </row>
    <row r="153" spans="2:13" ht="15" customHeight="1" thickBot="1">
      <c r="B153" s="187"/>
      <c r="C153" s="188"/>
      <c r="D153" s="189"/>
      <c r="E153" s="180"/>
      <c r="F153" s="172"/>
      <c r="G153" s="172"/>
      <c r="H153" s="172"/>
      <c r="I153" s="181"/>
      <c r="J153" s="190"/>
      <c r="K153" s="190"/>
      <c r="L153" s="190"/>
      <c r="M153" s="191"/>
    </row>
    <row r="154" spans="2:13" ht="15" customHeight="1" thickBot="1">
      <c r="B154" s="183">
        <v>110</v>
      </c>
      <c r="C154" s="164" t="s">
        <v>11</v>
      </c>
      <c r="D154" s="184">
        <v>1</v>
      </c>
      <c r="E154" s="108" t="str">
        <f>IF(D154&gt;0,INDEX('[1]11'!$F$10:$F$169,D154+(D154-1),1)," ")</f>
        <v>СЕМБАЕВ Даниил</v>
      </c>
      <c r="F154" s="109"/>
      <c r="G154" s="109" t="str">
        <f>IF(D154&gt;0,INDEX('[1]11'!$H$10:$H$169,D154+(D154-1),1)," ")</f>
        <v>Новосибирск "Первомаец"</v>
      </c>
      <c r="H154" s="109">
        <f>IF(D154&gt;0,INDEX('[1]11'!$I$10:$I$169,D154+(D154-1),1)," ")</f>
        <v>1</v>
      </c>
      <c r="I154" s="110" t="str">
        <f>IF(D154&gt;0,INDEX('[1]11'!$J$10:$J$169,D154+(D154-1),1)," ")</f>
        <v>03,08,01</v>
      </c>
      <c r="J154" s="111" t="str">
        <f>IF(D154&gt;0,INDEX('[1]11'!$K$10:$K$169,D154+(D154-1),1)," ")</f>
        <v>Татаринов ИВ Казаков ВВ</v>
      </c>
      <c r="K154" s="111"/>
      <c r="L154" s="111"/>
      <c r="M154" s="112"/>
    </row>
    <row r="155" spans="2:13" ht="21.75" thickBot="1">
      <c r="B155" s="185"/>
      <c r="C155" s="170"/>
      <c r="D155" s="186"/>
      <c r="E155" s="113"/>
      <c r="F155" s="114"/>
      <c r="G155" s="114"/>
      <c r="H155" s="114"/>
      <c r="I155" s="115"/>
      <c r="J155" s="116"/>
      <c r="K155" s="116"/>
      <c r="L155" s="116"/>
      <c r="M155" s="117"/>
    </row>
    <row r="156" spans="2:13" ht="21.75" thickBot="1">
      <c r="B156" s="185"/>
      <c r="C156" s="171" t="s">
        <v>12</v>
      </c>
      <c r="D156" s="176">
        <v>2</v>
      </c>
      <c r="E156" s="113" t="str">
        <f>IF(D156&gt;0,INDEX('[1]11'!$F$10:$F$169,D156+(D156-1),1)," ")</f>
        <v>ШКАКОВ Максим</v>
      </c>
      <c r="F156" s="114"/>
      <c r="G156" s="114" t="str">
        <f>IF(D156&gt;0,INDEX('[1]11'!$H$10:$H$169,D156+(D156-1),1)," ")</f>
        <v>Р Алтай</v>
      </c>
      <c r="H156" s="114">
        <f>IF(D156&gt;0,INDEX('[1]11'!$I$10:$I$169,D156+(D156-1),1)," ")</f>
        <v>1</v>
      </c>
      <c r="I156" s="115" t="str">
        <f>IF(D156&gt;0,INDEX('[1]11'!$J$10:$J$169,D156+(D156-1),1)," ")</f>
        <v>11,01,02</v>
      </c>
      <c r="J156" s="116" t="str">
        <f>IF(D156&gt;0,INDEX('[1]11'!$K$10:$K$169,D156+(D156-1),1)," ")</f>
        <v>Ерелин АЛ Исов ВГ</v>
      </c>
      <c r="K156" s="116"/>
      <c r="L156" s="116"/>
      <c r="M156" s="117"/>
    </row>
    <row r="157" spans="2:13" ht="21.75" thickBot="1">
      <c r="B157" s="185"/>
      <c r="C157" s="171"/>
      <c r="D157" s="176"/>
      <c r="E157" s="113"/>
      <c r="F157" s="114"/>
      <c r="G157" s="114"/>
      <c r="H157" s="114"/>
      <c r="I157" s="115"/>
      <c r="J157" s="116"/>
      <c r="K157" s="116"/>
      <c r="L157" s="116"/>
      <c r="M157" s="117"/>
    </row>
    <row r="158" spans="2:13" ht="21.75" customHeight="1" thickBot="1">
      <c r="B158" s="185"/>
      <c r="C158" s="171" t="s">
        <v>13</v>
      </c>
      <c r="D158" s="176">
        <v>3</v>
      </c>
      <c r="E158" s="113" t="str">
        <f>IF(D158&gt;0,INDEX('[1]11'!$F$10:$F$169,D158+(D158-1),1)," ")</f>
        <v>НИКОЛАЙЦЕВ Дмитрий</v>
      </c>
      <c r="F158" s="114"/>
      <c r="G158" s="114" t="str">
        <f>IF(D158&gt;0,INDEX('[1]11'!$H$10:$H$169,D158+(D158-1),1)," ")</f>
        <v>Топчиха ДЮСШ</v>
      </c>
      <c r="H158" s="114">
        <f>IF(D158&gt;0,INDEX('[1]11'!$I$10:$I$169,D158+(D158-1),1)," ")</f>
        <v>0</v>
      </c>
      <c r="I158" s="115" t="str">
        <f>IF(D158&gt;0,INDEX('[1]11'!$J$10:$J$169,D158+(D158-1),1)," ")</f>
        <v>21,02,02</v>
      </c>
      <c r="J158" s="116" t="str">
        <f>IF(D158&gt;0,INDEX('[1]11'!$K$10:$K$169,D158+(D158-1),1)," ")</f>
        <v>Мушегян ДС</v>
      </c>
      <c r="K158" s="116"/>
      <c r="L158" s="116"/>
      <c r="M158" s="117"/>
    </row>
    <row r="159" spans="2:13" ht="21.75" thickBot="1">
      <c r="B159" s="185"/>
      <c r="C159" s="171"/>
      <c r="D159" s="176"/>
      <c r="E159" s="113"/>
      <c r="F159" s="114"/>
      <c r="G159" s="114"/>
      <c r="H159" s="114"/>
      <c r="I159" s="115"/>
      <c r="J159" s="116"/>
      <c r="K159" s="116"/>
      <c r="L159" s="116"/>
      <c r="M159" s="117"/>
    </row>
    <row r="160" spans="2:13" ht="21.75" thickBot="1">
      <c r="B160" s="185"/>
      <c r="C160" s="171" t="s">
        <v>13</v>
      </c>
      <c r="D160" s="176">
        <v>4</v>
      </c>
      <c r="E160" s="113" t="str">
        <f>IF(D160&gt;0,INDEX('[1]11'!$F$10:$F$169,D160+(D160-1),1)," ")</f>
        <v>ХОТУЛЕВ Степан</v>
      </c>
      <c r="F160" s="114"/>
      <c r="G160" s="114" t="str">
        <f>IF(D160&gt;0,INDEX('[1]11'!$H$10:$H$169,D160+(D160-1),1)," ")</f>
        <v>ЗАТО Северск</v>
      </c>
      <c r="H160" s="114">
        <f>IF(D160&gt;0,INDEX('[1]11'!$I$10:$I$169,D160+(D160-1),1)," ")</f>
        <v>0</v>
      </c>
      <c r="I160" s="115" t="str">
        <f>IF(D160&gt;0,INDEX('[1]11'!$J$10:$J$169,D160+(D160-1),1)," ")</f>
        <v>18,12,01</v>
      </c>
      <c r="J160" s="116" t="str">
        <f>IF(D160&gt;0,INDEX('[1]11'!$K$10:$K$169,D160+(D160-1),1)," ")</f>
        <v>Бердников ЕА</v>
      </c>
      <c r="K160" s="116"/>
      <c r="L160" s="116"/>
      <c r="M160" s="117"/>
    </row>
    <row r="161" spans="2:13" ht="21.75" thickBot="1">
      <c r="B161" s="187"/>
      <c r="C161" s="188"/>
      <c r="D161" s="189"/>
      <c r="E161" s="120"/>
      <c r="F161" s="121"/>
      <c r="G161" s="121"/>
      <c r="H161" s="121"/>
      <c r="I161" s="122"/>
      <c r="J161" s="139"/>
      <c r="K161" s="139"/>
      <c r="L161" s="139"/>
      <c r="M161" s="140"/>
    </row>
    <row r="162" spans="2:13">
      <c r="D162" s="192"/>
    </row>
    <row r="164" spans="2:13">
      <c r="D164" s="193" t="str">
        <f>[1]I!B7</f>
        <v>Главный судья соревнований</v>
      </c>
      <c r="E164" s="194"/>
      <c r="F164" s="195"/>
      <c r="G164" s="195"/>
      <c r="H164" s="194"/>
      <c r="I164" s="194"/>
      <c r="J164" s="194" t="str">
        <f>[1]I!F7</f>
        <v>ЕА Бердников</v>
      </c>
      <c r="K164" s="194"/>
    </row>
    <row r="165" spans="2:13">
      <c r="D165" s="196" t="str">
        <f>[1]I!B8</f>
        <v>Судья   ССВК</v>
      </c>
      <c r="E165" s="194"/>
      <c r="F165" s="195"/>
      <c r="G165" s="195"/>
      <c r="H165" s="194"/>
      <c r="I165" s="194"/>
      <c r="J165" s="194" t="str">
        <f>[1]I!F8</f>
        <v>г. Северск</v>
      </c>
      <c r="K165" s="194"/>
    </row>
    <row r="166" spans="2:13">
      <c r="D166" s="197"/>
      <c r="E166" s="194"/>
      <c r="F166" s="195"/>
      <c r="G166" s="195"/>
      <c r="H166" s="194"/>
      <c r="I166" s="194"/>
      <c r="J166" s="194"/>
      <c r="K166" s="194"/>
    </row>
    <row r="167" spans="2:13">
      <c r="D167" s="195"/>
      <c r="E167" s="194"/>
      <c r="F167" s="195"/>
      <c r="G167" s="195"/>
      <c r="H167" s="194"/>
      <c r="I167" s="194"/>
      <c r="J167" s="194"/>
      <c r="K167" s="194"/>
    </row>
    <row r="168" spans="2:13">
      <c r="D168" s="196" t="str">
        <f>[1]I!B10</f>
        <v>Главный секретарь соревнований</v>
      </c>
      <c r="E168" s="194"/>
      <c r="F168" s="195"/>
      <c r="G168" s="195"/>
      <c r="H168" s="194"/>
      <c r="I168" s="194"/>
      <c r="J168" s="194" t="str">
        <f>[1]I!F10</f>
        <v>ЮГ Гудочкин</v>
      </c>
      <c r="K168" s="194"/>
    </row>
    <row r="169" spans="2:13">
      <c r="D169" s="196" t="str">
        <f>[1]I!B11</f>
        <v>Судья ССВК</v>
      </c>
      <c r="E169" s="194"/>
      <c r="F169" s="195"/>
      <c r="G169" s="195"/>
      <c r="H169" s="194"/>
      <c r="I169" s="194"/>
      <c r="J169" s="194" t="str">
        <f>[1]I!F11</f>
        <v>г. Новоалтайск</v>
      </c>
      <c r="K169" s="194"/>
    </row>
  </sheetData>
  <sheetProtection selectLockedCells="1" selectUnlockedCells="1"/>
  <mergeCells count="618">
    <mergeCell ref="I160:I161"/>
    <mergeCell ref="J160:M161"/>
    <mergeCell ref="C160:C161"/>
    <mergeCell ref="D160:D161"/>
    <mergeCell ref="E160:E161"/>
    <mergeCell ref="F160:F161"/>
    <mergeCell ref="G160:G161"/>
    <mergeCell ref="H160:H161"/>
    <mergeCell ref="J156:M157"/>
    <mergeCell ref="C158:C159"/>
    <mergeCell ref="D158:D159"/>
    <mergeCell ref="E158:E159"/>
    <mergeCell ref="F158:F159"/>
    <mergeCell ref="G158:G159"/>
    <mergeCell ref="H158:H159"/>
    <mergeCell ref="I158:I159"/>
    <mergeCell ref="J158:M159"/>
    <mergeCell ref="H154:H155"/>
    <mergeCell ref="I154:I155"/>
    <mergeCell ref="J154:M155"/>
    <mergeCell ref="C156:C157"/>
    <mergeCell ref="D156:D157"/>
    <mergeCell ref="E156:E157"/>
    <mergeCell ref="F156:F157"/>
    <mergeCell ref="G156:G157"/>
    <mergeCell ref="H156:H157"/>
    <mergeCell ref="I156:I157"/>
    <mergeCell ref="G152:G153"/>
    <mergeCell ref="H152:H153"/>
    <mergeCell ref="I152:I153"/>
    <mergeCell ref="J152:M153"/>
    <mergeCell ref="B154:B161"/>
    <mergeCell ref="C154:C155"/>
    <mergeCell ref="D154:D155"/>
    <mergeCell ref="E154:E155"/>
    <mergeCell ref="F154:F155"/>
    <mergeCell ref="G154:G155"/>
    <mergeCell ref="J148:M149"/>
    <mergeCell ref="C150:C151"/>
    <mergeCell ref="D150:D151"/>
    <mergeCell ref="E150:E151"/>
    <mergeCell ref="F150:F151"/>
    <mergeCell ref="G150:G151"/>
    <mergeCell ref="H150:H151"/>
    <mergeCell ref="I150:I151"/>
    <mergeCell ref="J150:M151"/>
    <mergeCell ref="H146:H147"/>
    <mergeCell ref="I146:I147"/>
    <mergeCell ref="J146:M147"/>
    <mergeCell ref="C148:C149"/>
    <mergeCell ref="D148:D149"/>
    <mergeCell ref="E148:E149"/>
    <mergeCell ref="F148:F149"/>
    <mergeCell ref="G148:G149"/>
    <mergeCell ref="H148:H149"/>
    <mergeCell ref="I148:I149"/>
    <mergeCell ref="B146:B153"/>
    <mergeCell ref="C146:C147"/>
    <mergeCell ref="D146:D147"/>
    <mergeCell ref="E146:E147"/>
    <mergeCell ref="F146:F147"/>
    <mergeCell ref="G146:G147"/>
    <mergeCell ref="C152:C153"/>
    <mergeCell ref="D152:D153"/>
    <mergeCell ref="E152:E153"/>
    <mergeCell ref="F152:F153"/>
    <mergeCell ref="I142:I143"/>
    <mergeCell ref="J142:M143"/>
    <mergeCell ref="C144:C145"/>
    <mergeCell ref="D144:D145"/>
    <mergeCell ref="E144:E145"/>
    <mergeCell ref="F144:F145"/>
    <mergeCell ref="G144:G145"/>
    <mergeCell ref="H144:H145"/>
    <mergeCell ref="I144:I145"/>
    <mergeCell ref="J144:M145"/>
    <mergeCell ref="C142:C143"/>
    <mergeCell ref="D142:D143"/>
    <mergeCell ref="E142:E143"/>
    <mergeCell ref="F142:F143"/>
    <mergeCell ref="G142:G143"/>
    <mergeCell ref="H142:H143"/>
    <mergeCell ref="J138:M139"/>
    <mergeCell ref="C140:C141"/>
    <mergeCell ref="D140:D141"/>
    <mergeCell ref="E140:E141"/>
    <mergeCell ref="F140:F141"/>
    <mergeCell ref="G140:G141"/>
    <mergeCell ref="H140:H141"/>
    <mergeCell ref="I140:I141"/>
    <mergeCell ref="J140:M141"/>
    <mergeCell ref="I136:I137"/>
    <mergeCell ref="J136:M137"/>
    <mergeCell ref="B138:B145"/>
    <mergeCell ref="C138:C139"/>
    <mergeCell ref="D138:D139"/>
    <mergeCell ref="E138:E139"/>
    <mergeCell ref="F138:F139"/>
    <mergeCell ref="G138:G139"/>
    <mergeCell ref="H138:H139"/>
    <mergeCell ref="I138:I139"/>
    <mergeCell ref="C136:C137"/>
    <mergeCell ref="D136:D137"/>
    <mergeCell ref="E136:E137"/>
    <mergeCell ref="F136:F137"/>
    <mergeCell ref="G136:G137"/>
    <mergeCell ref="H136:H137"/>
    <mergeCell ref="J132:M133"/>
    <mergeCell ref="C134:C135"/>
    <mergeCell ref="D134:D135"/>
    <mergeCell ref="E134:E135"/>
    <mergeCell ref="F134:F135"/>
    <mergeCell ref="G134:G135"/>
    <mergeCell ref="H134:H135"/>
    <mergeCell ref="I134:I135"/>
    <mergeCell ref="J134:M135"/>
    <mergeCell ref="H130:H131"/>
    <mergeCell ref="I130:I131"/>
    <mergeCell ref="J130:M131"/>
    <mergeCell ref="C132:C133"/>
    <mergeCell ref="D132:D133"/>
    <mergeCell ref="E132:E133"/>
    <mergeCell ref="F132:F133"/>
    <mergeCell ref="G132:G133"/>
    <mergeCell ref="H132:H133"/>
    <mergeCell ref="I132:I133"/>
    <mergeCell ref="G128:G129"/>
    <mergeCell ref="H128:H129"/>
    <mergeCell ref="I128:I129"/>
    <mergeCell ref="J128:M129"/>
    <mergeCell ref="B130:B137"/>
    <mergeCell ref="C130:C131"/>
    <mergeCell ref="D130:D131"/>
    <mergeCell ref="E130:E131"/>
    <mergeCell ref="F130:F131"/>
    <mergeCell ref="G130:G131"/>
    <mergeCell ref="J124:M125"/>
    <mergeCell ref="C126:C127"/>
    <mergeCell ref="D126:D127"/>
    <mergeCell ref="E126:E127"/>
    <mergeCell ref="F126:F127"/>
    <mergeCell ref="G126:G127"/>
    <mergeCell ref="H126:H127"/>
    <mergeCell ref="I126:I127"/>
    <mergeCell ref="J126:M127"/>
    <mergeCell ref="H122:H123"/>
    <mergeCell ref="I122:I123"/>
    <mergeCell ref="J122:M123"/>
    <mergeCell ref="C124:C125"/>
    <mergeCell ref="D124:D125"/>
    <mergeCell ref="E124:E125"/>
    <mergeCell ref="F124:F125"/>
    <mergeCell ref="G124:G125"/>
    <mergeCell ref="H124:H125"/>
    <mergeCell ref="I124:I125"/>
    <mergeCell ref="B122:B129"/>
    <mergeCell ref="C122:C123"/>
    <mergeCell ref="D122:D123"/>
    <mergeCell ref="E122:E123"/>
    <mergeCell ref="F122:F123"/>
    <mergeCell ref="G122:G123"/>
    <mergeCell ref="C128:C129"/>
    <mergeCell ref="D128:D129"/>
    <mergeCell ref="E128:E129"/>
    <mergeCell ref="F128:F129"/>
    <mergeCell ref="I118:I119"/>
    <mergeCell ref="J118:M119"/>
    <mergeCell ref="C120:C121"/>
    <mergeCell ref="D120:D121"/>
    <mergeCell ref="E120:E121"/>
    <mergeCell ref="F120:F121"/>
    <mergeCell ref="G120:G121"/>
    <mergeCell ref="H120:H121"/>
    <mergeCell ref="I120:I121"/>
    <mergeCell ref="J120:M121"/>
    <mergeCell ref="C118:C119"/>
    <mergeCell ref="D118:D119"/>
    <mergeCell ref="E118:E119"/>
    <mergeCell ref="F118:F119"/>
    <mergeCell ref="G118:G119"/>
    <mergeCell ref="H118:H119"/>
    <mergeCell ref="J114:M115"/>
    <mergeCell ref="C116:C117"/>
    <mergeCell ref="D116:D117"/>
    <mergeCell ref="E116:E117"/>
    <mergeCell ref="F116:F117"/>
    <mergeCell ref="G116:G117"/>
    <mergeCell ref="H116:H117"/>
    <mergeCell ref="I116:I117"/>
    <mergeCell ref="J116:M117"/>
    <mergeCell ref="I112:I113"/>
    <mergeCell ref="J112:M113"/>
    <mergeCell ref="B114:B121"/>
    <mergeCell ref="C114:C115"/>
    <mergeCell ref="D114:D115"/>
    <mergeCell ref="E114:E115"/>
    <mergeCell ref="F114:F115"/>
    <mergeCell ref="G114:G115"/>
    <mergeCell ref="H114:H115"/>
    <mergeCell ref="I114:I115"/>
    <mergeCell ref="C112:C113"/>
    <mergeCell ref="D112:D113"/>
    <mergeCell ref="E112:E113"/>
    <mergeCell ref="F112:F113"/>
    <mergeCell ref="G112:G113"/>
    <mergeCell ref="H112:H113"/>
    <mergeCell ref="J108:M109"/>
    <mergeCell ref="C110:C111"/>
    <mergeCell ref="D110:D111"/>
    <mergeCell ref="E110:E111"/>
    <mergeCell ref="F110:F111"/>
    <mergeCell ref="G110:G111"/>
    <mergeCell ref="H110:H111"/>
    <mergeCell ref="I110:I111"/>
    <mergeCell ref="J110:M111"/>
    <mergeCell ref="H106:H107"/>
    <mergeCell ref="I106:I107"/>
    <mergeCell ref="J106:M107"/>
    <mergeCell ref="C108:C109"/>
    <mergeCell ref="D108:D109"/>
    <mergeCell ref="E108:E109"/>
    <mergeCell ref="F108:F109"/>
    <mergeCell ref="G108:G109"/>
    <mergeCell ref="H108:H109"/>
    <mergeCell ref="I108:I109"/>
    <mergeCell ref="G104:G105"/>
    <mergeCell ref="H104:H105"/>
    <mergeCell ref="I104:I105"/>
    <mergeCell ref="J104:M105"/>
    <mergeCell ref="B106:B113"/>
    <mergeCell ref="C106:C107"/>
    <mergeCell ref="D106:D107"/>
    <mergeCell ref="E106:E107"/>
    <mergeCell ref="F106:F107"/>
    <mergeCell ref="G106:G107"/>
    <mergeCell ref="J100:M101"/>
    <mergeCell ref="C102:C103"/>
    <mergeCell ref="D102:D103"/>
    <mergeCell ref="E102:E103"/>
    <mergeCell ref="F102:F103"/>
    <mergeCell ref="G102:G103"/>
    <mergeCell ref="H102:H103"/>
    <mergeCell ref="I102:I103"/>
    <mergeCell ref="J102:M103"/>
    <mergeCell ref="H98:H99"/>
    <mergeCell ref="I98:I99"/>
    <mergeCell ref="J98:M99"/>
    <mergeCell ref="C100:C101"/>
    <mergeCell ref="D100:D101"/>
    <mergeCell ref="E100:E101"/>
    <mergeCell ref="F100:F101"/>
    <mergeCell ref="G100:G101"/>
    <mergeCell ref="H100:H101"/>
    <mergeCell ref="I100:I101"/>
    <mergeCell ref="B98:B105"/>
    <mergeCell ref="C98:C99"/>
    <mergeCell ref="D98:D99"/>
    <mergeCell ref="E98:E99"/>
    <mergeCell ref="F98:F99"/>
    <mergeCell ref="G98:G99"/>
    <mergeCell ref="C104:C105"/>
    <mergeCell ref="D104:D105"/>
    <mergeCell ref="E104:E105"/>
    <mergeCell ref="F104:F105"/>
    <mergeCell ref="I94:I95"/>
    <mergeCell ref="J94:M95"/>
    <mergeCell ref="C96:C97"/>
    <mergeCell ref="D96:D97"/>
    <mergeCell ref="E96:E97"/>
    <mergeCell ref="F96:F97"/>
    <mergeCell ref="G96:G97"/>
    <mergeCell ref="H96:H97"/>
    <mergeCell ref="I96:I97"/>
    <mergeCell ref="J96:M97"/>
    <mergeCell ref="C94:C95"/>
    <mergeCell ref="D94:D95"/>
    <mergeCell ref="E94:E95"/>
    <mergeCell ref="F94:F95"/>
    <mergeCell ref="G94:G95"/>
    <mergeCell ref="H94:H95"/>
    <mergeCell ref="J90:M91"/>
    <mergeCell ref="C92:C93"/>
    <mergeCell ref="D92:D93"/>
    <mergeCell ref="E92:E93"/>
    <mergeCell ref="F92:F93"/>
    <mergeCell ref="G92:G93"/>
    <mergeCell ref="H92:H93"/>
    <mergeCell ref="I92:I93"/>
    <mergeCell ref="J92:M93"/>
    <mergeCell ref="I88:I89"/>
    <mergeCell ref="J88:M89"/>
    <mergeCell ref="B90:B97"/>
    <mergeCell ref="C90:C91"/>
    <mergeCell ref="D90:D91"/>
    <mergeCell ref="E90:E91"/>
    <mergeCell ref="F90:F91"/>
    <mergeCell ref="G90:G91"/>
    <mergeCell ref="H90:H91"/>
    <mergeCell ref="I90:I91"/>
    <mergeCell ref="C88:C89"/>
    <mergeCell ref="D88:D89"/>
    <mergeCell ref="E88:E89"/>
    <mergeCell ref="F88:F89"/>
    <mergeCell ref="G88:G89"/>
    <mergeCell ref="H88:H89"/>
    <mergeCell ref="J84:M85"/>
    <mergeCell ref="C86:C87"/>
    <mergeCell ref="D86:D87"/>
    <mergeCell ref="E86:E87"/>
    <mergeCell ref="F86:F87"/>
    <mergeCell ref="G86:G87"/>
    <mergeCell ref="H86:H87"/>
    <mergeCell ref="I86:I87"/>
    <mergeCell ref="J86:M87"/>
    <mergeCell ref="H82:H83"/>
    <mergeCell ref="I82:I83"/>
    <mergeCell ref="J82:M83"/>
    <mergeCell ref="C84:C85"/>
    <mergeCell ref="D84:D85"/>
    <mergeCell ref="E84:E85"/>
    <mergeCell ref="F84:F85"/>
    <mergeCell ref="G84:G85"/>
    <mergeCell ref="H84:H85"/>
    <mergeCell ref="I84:I85"/>
    <mergeCell ref="G80:G81"/>
    <mergeCell ref="H80:H81"/>
    <mergeCell ref="I80:I81"/>
    <mergeCell ref="J80:M81"/>
    <mergeCell ref="B82:B89"/>
    <mergeCell ref="C82:C83"/>
    <mergeCell ref="D82:D83"/>
    <mergeCell ref="E82:E83"/>
    <mergeCell ref="F82:F83"/>
    <mergeCell ref="G82:G83"/>
    <mergeCell ref="J76:M77"/>
    <mergeCell ref="C78:C79"/>
    <mergeCell ref="D78:D79"/>
    <mergeCell ref="E78:E79"/>
    <mergeCell ref="F78:F79"/>
    <mergeCell ref="G78:G79"/>
    <mergeCell ref="H78:H79"/>
    <mergeCell ref="I78:I79"/>
    <mergeCell ref="J78:M79"/>
    <mergeCell ref="H74:H75"/>
    <mergeCell ref="I74:I75"/>
    <mergeCell ref="J74:M75"/>
    <mergeCell ref="C76:C77"/>
    <mergeCell ref="D76:D77"/>
    <mergeCell ref="E76:E77"/>
    <mergeCell ref="F76:F77"/>
    <mergeCell ref="G76:G77"/>
    <mergeCell ref="H76:H77"/>
    <mergeCell ref="I76:I77"/>
    <mergeCell ref="B74:B81"/>
    <mergeCell ref="C74:C75"/>
    <mergeCell ref="D74:D75"/>
    <mergeCell ref="E74:E75"/>
    <mergeCell ref="F74:F75"/>
    <mergeCell ref="G74:G75"/>
    <mergeCell ref="C80:C81"/>
    <mergeCell ref="D80:D81"/>
    <mergeCell ref="E80:E81"/>
    <mergeCell ref="F80:F81"/>
    <mergeCell ref="I70:I71"/>
    <mergeCell ref="J70:M71"/>
    <mergeCell ref="C72:C73"/>
    <mergeCell ref="D72:D73"/>
    <mergeCell ref="E72:E73"/>
    <mergeCell ref="F72:F73"/>
    <mergeCell ref="G72:G73"/>
    <mergeCell ref="H72:H73"/>
    <mergeCell ref="I72:I73"/>
    <mergeCell ref="J72:M73"/>
    <mergeCell ref="G68:G69"/>
    <mergeCell ref="H68:H69"/>
    <mergeCell ref="I68:I69"/>
    <mergeCell ref="J68:M69"/>
    <mergeCell ref="C70:C71"/>
    <mergeCell ref="D70:D71"/>
    <mergeCell ref="E70:E71"/>
    <mergeCell ref="F70:F71"/>
    <mergeCell ref="G70:G71"/>
    <mergeCell ref="H70:H71"/>
    <mergeCell ref="J64:M65"/>
    <mergeCell ref="C66:C67"/>
    <mergeCell ref="D66:D67"/>
    <mergeCell ref="E66:E67"/>
    <mergeCell ref="F66:F67"/>
    <mergeCell ref="G66:G67"/>
    <mergeCell ref="H66:H67"/>
    <mergeCell ref="I66:I67"/>
    <mergeCell ref="J66:M67"/>
    <mergeCell ref="H62:H63"/>
    <mergeCell ref="I62:I63"/>
    <mergeCell ref="J62:M63"/>
    <mergeCell ref="C64:C65"/>
    <mergeCell ref="D64:D65"/>
    <mergeCell ref="E64:E65"/>
    <mergeCell ref="F64:F65"/>
    <mergeCell ref="G64:G65"/>
    <mergeCell ref="H64:H65"/>
    <mergeCell ref="I64:I65"/>
    <mergeCell ref="B62:B73"/>
    <mergeCell ref="C62:C63"/>
    <mergeCell ref="D62:D63"/>
    <mergeCell ref="E62:E63"/>
    <mergeCell ref="F62:F63"/>
    <mergeCell ref="G62:G63"/>
    <mergeCell ref="C68:C69"/>
    <mergeCell ref="D68:D69"/>
    <mergeCell ref="E68:E69"/>
    <mergeCell ref="F68:F69"/>
    <mergeCell ref="I58:I59"/>
    <mergeCell ref="J58:M59"/>
    <mergeCell ref="C60:C61"/>
    <mergeCell ref="D60:D61"/>
    <mergeCell ref="E60:E61"/>
    <mergeCell ref="F60:F61"/>
    <mergeCell ref="G60:G61"/>
    <mergeCell ref="H60:H61"/>
    <mergeCell ref="I60:I61"/>
    <mergeCell ref="J60:M61"/>
    <mergeCell ref="G56:G57"/>
    <mergeCell ref="H56:H57"/>
    <mergeCell ref="I56:I57"/>
    <mergeCell ref="J56:M57"/>
    <mergeCell ref="C58:C59"/>
    <mergeCell ref="D58:D59"/>
    <mergeCell ref="E58:E59"/>
    <mergeCell ref="F58:F59"/>
    <mergeCell ref="G58:G59"/>
    <mergeCell ref="H58:H59"/>
    <mergeCell ref="J52:M53"/>
    <mergeCell ref="C54:C55"/>
    <mergeCell ref="D54:D55"/>
    <mergeCell ref="E54:E55"/>
    <mergeCell ref="F54:F55"/>
    <mergeCell ref="G54:G55"/>
    <mergeCell ref="H54:H55"/>
    <mergeCell ref="I54:I55"/>
    <mergeCell ref="J54:M55"/>
    <mergeCell ref="H50:H51"/>
    <mergeCell ref="I50:I51"/>
    <mergeCell ref="J50:M51"/>
    <mergeCell ref="C52:C53"/>
    <mergeCell ref="D52:D53"/>
    <mergeCell ref="E52:E53"/>
    <mergeCell ref="F52:F53"/>
    <mergeCell ref="G52:G53"/>
    <mergeCell ref="H52:H53"/>
    <mergeCell ref="I52:I53"/>
    <mergeCell ref="B50:B61"/>
    <mergeCell ref="C50:C51"/>
    <mergeCell ref="D50:D51"/>
    <mergeCell ref="E50:E51"/>
    <mergeCell ref="F50:F51"/>
    <mergeCell ref="G50:G51"/>
    <mergeCell ref="C56:C57"/>
    <mergeCell ref="D56:D57"/>
    <mergeCell ref="E56:E57"/>
    <mergeCell ref="F56:F57"/>
    <mergeCell ref="I46:I47"/>
    <mergeCell ref="J46:M47"/>
    <mergeCell ref="C48:C49"/>
    <mergeCell ref="D48:D49"/>
    <mergeCell ref="E48:E49"/>
    <mergeCell ref="F48:F49"/>
    <mergeCell ref="G48:G49"/>
    <mergeCell ref="H48:H49"/>
    <mergeCell ref="I48:I49"/>
    <mergeCell ref="J48:M49"/>
    <mergeCell ref="G44:G45"/>
    <mergeCell ref="H44:H45"/>
    <mergeCell ref="I44:I45"/>
    <mergeCell ref="J44:M45"/>
    <mergeCell ref="C46:C47"/>
    <mergeCell ref="D46:D47"/>
    <mergeCell ref="E46:E47"/>
    <mergeCell ref="F46:F47"/>
    <mergeCell ref="G46:G47"/>
    <mergeCell ref="H46:H47"/>
    <mergeCell ref="J40:M41"/>
    <mergeCell ref="C42:C43"/>
    <mergeCell ref="D42:D43"/>
    <mergeCell ref="E42:E43"/>
    <mergeCell ref="F42:F43"/>
    <mergeCell ref="G42:G43"/>
    <mergeCell ref="H42:H43"/>
    <mergeCell ref="I42:I43"/>
    <mergeCell ref="J42:M43"/>
    <mergeCell ref="H38:H39"/>
    <mergeCell ref="I38:I39"/>
    <mergeCell ref="J38:M39"/>
    <mergeCell ref="C40:C41"/>
    <mergeCell ref="D40:D41"/>
    <mergeCell ref="E40:E41"/>
    <mergeCell ref="F40:F41"/>
    <mergeCell ref="G40:G41"/>
    <mergeCell ref="H40:H41"/>
    <mergeCell ref="I40:I41"/>
    <mergeCell ref="B38:B49"/>
    <mergeCell ref="C38:C39"/>
    <mergeCell ref="D38:D39"/>
    <mergeCell ref="E38:E39"/>
    <mergeCell ref="F38:F39"/>
    <mergeCell ref="G38:G39"/>
    <mergeCell ref="C44:C45"/>
    <mergeCell ref="D44:D45"/>
    <mergeCell ref="E44:E45"/>
    <mergeCell ref="F44:F45"/>
    <mergeCell ref="I34:I35"/>
    <mergeCell ref="J34:M35"/>
    <mergeCell ref="C36:C37"/>
    <mergeCell ref="D36:D37"/>
    <mergeCell ref="E36:E37"/>
    <mergeCell ref="F36:F37"/>
    <mergeCell ref="G36:G37"/>
    <mergeCell ref="H36:H37"/>
    <mergeCell ref="I36:I37"/>
    <mergeCell ref="J36:M37"/>
    <mergeCell ref="G32:G33"/>
    <mergeCell ref="H32:H33"/>
    <mergeCell ref="I32:I33"/>
    <mergeCell ref="J32:M33"/>
    <mergeCell ref="C34:C35"/>
    <mergeCell ref="D34:D35"/>
    <mergeCell ref="E34:E35"/>
    <mergeCell ref="F34:F35"/>
    <mergeCell ref="G34:G35"/>
    <mergeCell ref="H34:H35"/>
    <mergeCell ref="J28:M29"/>
    <mergeCell ref="C30:C31"/>
    <mergeCell ref="D30:D31"/>
    <mergeCell ref="E30:E31"/>
    <mergeCell ref="F30:F31"/>
    <mergeCell ref="G30:G31"/>
    <mergeCell ref="H30:H31"/>
    <mergeCell ref="I30:I31"/>
    <mergeCell ref="J30:M31"/>
    <mergeCell ref="H26:H27"/>
    <mergeCell ref="I26:I27"/>
    <mergeCell ref="J26:M27"/>
    <mergeCell ref="C28:C29"/>
    <mergeCell ref="D28:D29"/>
    <mergeCell ref="E28:E29"/>
    <mergeCell ref="F28:F29"/>
    <mergeCell ref="G28:G29"/>
    <mergeCell ref="H28:H29"/>
    <mergeCell ref="I28:I29"/>
    <mergeCell ref="B26:B37"/>
    <mergeCell ref="C26:C27"/>
    <mergeCell ref="D26:D27"/>
    <mergeCell ref="E26:E27"/>
    <mergeCell ref="F26:F27"/>
    <mergeCell ref="G26:G27"/>
    <mergeCell ref="C32:C33"/>
    <mergeCell ref="D32:D33"/>
    <mergeCell ref="E32:E33"/>
    <mergeCell ref="F32:F33"/>
    <mergeCell ref="I22:I23"/>
    <mergeCell ref="J22:M23"/>
    <mergeCell ref="C24:C25"/>
    <mergeCell ref="D24:D25"/>
    <mergeCell ref="E24:E25"/>
    <mergeCell ref="F24:F25"/>
    <mergeCell ref="G24:G25"/>
    <mergeCell ref="H24:H25"/>
    <mergeCell ref="I24:I25"/>
    <mergeCell ref="J24:M25"/>
    <mergeCell ref="C22:C23"/>
    <mergeCell ref="D22:D23"/>
    <mergeCell ref="E22:E23"/>
    <mergeCell ref="F22:F23"/>
    <mergeCell ref="G22:G23"/>
    <mergeCell ref="H22:H23"/>
    <mergeCell ref="I18:I19"/>
    <mergeCell ref="J18:M19"/>
    <mergeCell ref="C20:C21"/>
    <mergeCell ref="D20:D21"/>
    <mergeCell ref="E20:E21"/>
    <mergeCell ref="F20:F21"/>
    <mergeCell ref="G20:G21"/>
    <mergeCell ref="H20:H21"/>
    <mergeCell ref="I20:I21"/>
    <mergeCell ref="J20:M21"/>
    <mergeCell ref="C18:C19"/>
    <mergeCell ref="D18:D19"/>
    <mergeCell ref="E18:E19"/>
    <mergeCell ref="F18:F19"/>
    <mergeCell ref="G18:G19"/>
    <mergeCell ref="H18:H19"/>
    <mergeCell ref="J14:M15"/>
    <mergeCell ref="C16:C17"/>
    <mergeCell ref="D16:D17"/>
    <mergeCell ref="E16:E17"/>
    <mergeCell ref="F16:F17"/>
    <mergeCell ref="G16:G17"/>
    <mergeCell ref="H16:H17"/>
    <mergeCell ref="I16:I17"/>
    <mergeCell ref="J16:M17"/>
    <mergeCell ref="B11:D11"/>
    <mergeCell ref="J12:M12"/>
    <mergeCell ref="B14:B25"/>
    <mergeCell ref="C14:C15"/>
    <mergeCell ref="D14:D15"/>
    <mergeCell ref="E14:E15"/>
    <mergeCell ref="F14:F15"/>
    <mergeCell ref="G14:G15"/>
    <mergeCell ref="H14:H15"/>
    <mergeCell ref="I14:I15"/>
    <mergeCell ref="B2:C5"/>
    <mergeCell ref="D2:J2"/>
    <mergeCell ref="D4:J6"/>
    <mergeCell ref="E7:E8"/>
    <mergeCell ref="G7:G8"/>
    <mergeCell ref="J7:M7"/>
    <mergeCell ref="B8:C8"/>
    <mergeCell ref="J8:M8"/>
  </mergeCells>
  <printOptions horizontalCentered="1"/>
  <pageMargins left="0.51180555555555551" right="0.51180555555555551" top="0.55138888888888893" bottom="0.55138888888888893" header="0.51180555555555551" footer="0.51180555555555551"/>
  <pageSetup paperSize="9" scale="4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состав команд</vt:lpstr>
      <vt:lpstr>список призеров</vt:lpstr>
      <vt:lpstr>'список призеров'!Excel_BuiltIn_Print_Area</vt:lpstr>
      <vt:lpstr>'состав команд'!Заголовки_для_печати</vt:lpstr>
      <vt:lpstr>'список призеров'!Заголовки_для_печати</vt:lpstr>
      <vt:lpstr>'состав команд'!Область_печати</vt:lpstr>
      <vt:lpstr>'список призеров'!Область_печати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2018-03-04T13:47:11Z</dcterms:modified>
</cp:coreProperties>
</file>