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0" yWindow="0" windowWidth="19420" windowHeight="11020" tabRatio="541" activeTab="1"/>
  </bookViews>
  <sheets>
    <sheet name="Финал" sheetId="1" r:id="rId1"/>
    <sheet name="Для секретариата" sheetId="2" r:id="rId2"/>
    <sheet name="Правила" sheetId="3" state="hidden" r:id="rId3"/>
    <sheet name="Лист1" sheetId="4" r:id="rId4"/>
  </sheets>
  <calcPr calcId="144525"/>
</workbook>
</file>

<file path=xl/calcChain.xml><?xml version="1.0" encoding="utf-8"?>
<calcChain xmlns="http://schemas.openxmlformats.org/spreadsheetml/2006/main">
  <c r="S41" i="2" l="1"/>
  <c r="L41" i="2"/>
  <c r="S40" i="2"/>
  <c r="S39" i="2"/>
  <c r="S38" i="2"/>
  <c r="S33" i="2"/>
  <c r="L33" i="2"/>
  <c r="G33" i="2"/>
  <c r="S32" i="2"/>
  <c r="S31" i="2"/>
  <c r="S30" i="2"/>
  <c r="S25" i="2"/>
  <c r="Q25" i="2"/>
  <c r="L25" i="2"/>
  <c r="K25" i="2"/>
  <c r="G25" i="2"/>
  <c r="S24" i="2"/>
  <c r="S23" i="2"/>
  <c r="S22" i="2"/>
  <c r="AT48" i="1" l="1"/>
  <c r="AR48" i="1"/>
  <c r="AP48" i="1"/>
  <c r="AT46" i="1"/>
  <c r="AR46" i="1"/>
  <c r="AP46" i="1"/>
  <c r="AN21" i="1" l="1"/>
  <c r="AL21" i="1"/>
  <c r="AJ21" i="1"/>
  <c r="AH21" i="1"/>
  <c r="AF21" i="1"/>
  <c r="AD21" i="1"/>
  <c r="AB21" i="1"/>
  <c r="Z21" i="1"/>
  <c r="X21" i="1"/>
  <c r="V21" i="1"/>
  <c r="T21" i="1"/>
  <c r="R21" i="1"/>
  <c r="P21" i="1"/>
  <c r="N21" i="1"/>
  <c r="L21" i="1"/>
  <c r="J21" i="1"/>
  <c r="H21" i="1"/>
  <c r="AN19" i="1"/>
  <c r="AL19" i="1"/>
  <c r="AJ19" i="1"/>
  <c r="AH19" i="1"/>
  <c r="AF19" i="1"/>
  <c r="AD19" i="1"/>
  <c r="AB19" i="1"/>
  <c r="Z19" i="1"/>
  <c r="X19" i="1"/>
  <c r="V19" i="1"/>
  <c r="T19" i="1"/>
  <c r="R19" i="1"/>
  <c r="P19" i="1"/>
  <c r="N19" i="1"/>
  <c r="L19" i="1"/>
  <c r="J19" i="1"/>
  <c r="H19" i="1"/>
  <c r="E21" i="1" l="1"/>
  <c r="E19" i="1"/>
  <c r="AN48" i="1" l="1"/>
  <c r="AL48" i="1"/>
  <c r="AJ48" i="1"/>
  <c r="AH48" i="1"/>
  <c r="AF48" i="1"/>
  <c r="AD48" i="1"/>
  <c r="AB48" i="1"/>
  <c r="Z48" i="1"/>
  <c r="X48" i="1"/>
  <c r="V48" i="1"/>
  <c r="T48" i="1"/>
  <c r="R48" i="1"/>
  <c r="P48" i="1"/>
  <c r="N48" i="1"/>
  <c r="L48" i="1"/>
  <c r="J48" i="1"/>
  <c r="H48" i="1"/>
  <c r="AN46" i="1"/>
  <c r="AL46" i="1"/>
  <c r="AJ46" i="1"/>
  <c r="AH46" i="1"/>
  <c r="AF46" i="1"/>
  <c r="AD46" i="1"/>
  <c r="AB46" i="1"/>
  <c r="Z46" i="1"/>
  <c r="X46" i="1"/>
  <c r="V46" i="1"/>
  <c r="T46" i="1"/>
  <c r="R46" i="1"/>
  <c r="P46" i="1"/>
  <c r="N46" i="1"/>
  <c r="L46" i="1"/>
  <c r="J46" i="1"/>
  <c r="H46" i="1"/>
  <c r="AN42" i="1"/>
  <c r="AL42" i="1"/>
  <c r="AJ42" i="1"/>
  <c r="AH42" i="1"/>
  <c r="AF42" i="1"/>
  <c r="AD42" i="1"/>
  <c r="AB42" i="1"/>
  <c r="Z42" i="1"/>
  <c r="X42" i="1"/>
  <c r="V42" i="1"/>
  <c r="T42" i="1"/>
  <c r="R42" i="1"/>
  <c r="P42" i="1"/>
  <c r="N42" i="1"/>
  <c r="L42" i="1"/>
  <c r="J42" i="1"/>
  <c r="H42" i="1"/>
  <c r="AN40" i="1"/>
  <c r="AL40" i="1"/>
  <c r="AJ40" i="1"/>
  <c r="AH40" i="1"/>
  <c r="AF40" i="1"/>
  <c r="AD40" i="1"/>
  <c r="AB40" i="1"/>
  <c r="Z40" i="1"/>
  <c r="X40" i="1"/>
  <c r="V40" i="1"/>
  <c r="T40" i="1"/>
  <c r="R40" i="1"/>
  <c r="P40" i="1"/>
  <c r="N40" i="1"/>
  <c r="L40" i="1"/>
  <c r="J40" i="1"/>
  <c r="H40" i="1"/>
  <c r="AN32" i="1"/>
  <c r="AL32" i="1"/>
  <c r="AJ32" i="1"/>
  <c r="AH32" i="1"/>
  <c r="AF32" i="1"/>
  <c r="AD32" i="1"/>
  <c r="AB32" i="1"/>
  <c r="Z32" i="1"/>
  <c r="X32" i="1"/>
  <c r="V32" i="1"/>
  <c r="T32" i="1"/>
  <c r="R32" i="1"/>
  <c r="P32" i="1"/>
  <c r="N32" i="1"/>
  <c r="L32" i="1"/>
  <c r="J32" i="1"/>
  <c r="H32" i="1"/>
  <c r="AN30" i="1"/>
  <c r="AL30" i="1"/>
  <c r="AJ30" i="1"/>
  <c r="AH30" i="1"/>
  <c r="AF30" i="1"/>
  <c r="AD30" i="1"/>
  <c r="AB30" i="1"/>
  <c r="Z30" i="1"/>
  <c r="X30" i="1"/>
  <c r="V30" i="1"/>
  <c r="T30" i="1"/>
  <c r="R30" i="1"/>
  <c r="P30" i="1"/>
  <c r="N30" i="1"/>
  <c r="L30" i="1"/>
  <c r="J30" i="1"/>
  <c r="H30" i="1"/>
  <c r="E32" i="1" l="1"/>
  <c r="E42" i="1"/>
  <c r="E30" i="1"/>
  <c r="E40" i="1"/>
  <c r="E46" i="1"/>
  <c r="S16" i="2"/>
  <c r="S14" i="2"/>
  <c r="T9" i="2"/>
  <c r="S9" i="2"/>
  <c r="R9" i="2"/>
  <c r="Q9" i="2"/>
  <c r="P9" i="2"/>
  <c r="O9" i="2"/>
  <c r="N9" i="2"/>
  <c r="M9" i="2"/>
  <c r="L9" i="2"/>
  <c r="K9" i="2"/>
  <c r="J9" i="2"/>
  <c r="I9" i="2"/>
  <c r="H9" i="2"/>
  <c r="G9" i="2"/>
  <c r="F9" i="2"/>
  <c r="C9" i="2"/>
  <c r="B9" i="2"/>
  <c r="A9" i="2"/>
  <c r="T7" i="2"/>
  <c r="S7" i="2"/>
  <c r="R7" i="2"/>
  <c r="Q7" i="2"/>
  <c r="P7" i="2"/>
  <c r="O7" i="2"/>
  <c r="N7" i="2"/>
  <c r="M7" i="2"/>
  <c r="L7" i="2"/>
  <c r="K7" i="2"/>
  <c r="J7" i="2"/>
  <c r="I7" i="2"/>
  <c r="H7" i="2"/>
  <c r="G7" i="2"/>
  <c r="F7" i="2"/>
  <c r="C7" i="2"/>
  <c r="B7" i="2"/>
  <c r="A7" i="2"/>
  <c r="T5" i="2"/>
  <c r="S5" i="2"/>
  <c r="R5" i="2"/>
  <c r="Q5" i="2"/>
  <c r="P5" i="2"/>
  <c r="O5" i="2"/>
  <c r="N5" i="2"/>
  <c r="M5" i="2"/>
  <c r="L5" i="2"/>
  <c r="K5" i="2"/>
  <c r="J5" i="2"/>
  <c r="I5" i="2"/>
  <c r="H5" i="2"/>
  <c r="G5" i="2"/>
  <c r="F5" i="2"/>
  <c r="C5" i="2"/>
  <c r="B5" i="2"/>
  <c r="A5" i="2"/>
  <c r="T3" i="2"/>
  <c r="S3" i="2"/>
  <c r="R3" i="2"/>
  <c r="Q3" i="2"/>
  <c r="P3" i="2"/>
  <c r="O3" i="2"/>
  <c r="N3" i="2"/>
  <c r="M3" i="2"/>
  <c r="L3" i="2"/>
  <c r="K3" i="2"/>
  <c r="J3" i="2"/>
  <c r="I3" i="2"/>
  <c r="H3" i="2"/>
  <c r="G3" i="2"/>
  <c r="F3" i="2"/>
  <c r="C3" i="2"/>
  <c r="B3" i="2"/>
  <c r="A3" i="2"/>
  <c r="S17" i="2"/>
  <c r="Q17" i="2"/>
  <c r="N17" i="2"/>
  <c r="L17" i="2"/>
  <c r="K17" i="2"/>
  <c r="I17" i="2"/>
  <c r="G17" i="2"/>
  <c r="S15" i="2"/>
  <c r="M15" i="2"/>
  <c r="J15" i="2"/>
  <c r="H15" i="2"/>
  <c r="T10" i="2"/>
  <c r="S10" i="2"/>
  <c r="R10" i="2"/>
  <c r="Q10" i="2"/>
  <c r="P10" i="2"/>
  <c r="O10" i="2"/>
  <c r="N10" i="2"/>
  <c r="M10" i="2"/>
  <c r="L10" i="2"/>
  <c r="K10" i="2"/>
  <c r="J10" i="2"/>
  <c r="I10" i="2"/>
  <c r="H10" i="2"/>
  <c r="G10" i="2"/>
  <c r="F10" i="2"/>
  <c r="T8" i="2"/>
  <c r="S8" i="2"/>
  <c r="R8" i="2"/>
  <c r="Q8" i="2"/>
  <c r="P8" i="2"/>
  <c r="O8" i="2"/>
  <c r="N8" i="2"/>
  <c r="M8" i="2"/>
  <c r="L8" i="2"/>
  <c r="K8" i="2"/>
  <c r="J8" i="2"/>
  <c r="I8" i="2"/>
  <c r="H8" i="2"/>
  <c r="G8" i="2"/>
  <c r="F8" i="2"/>
  <c r="T6" i="2"/>
  <c r="S6" i="2"/>
  <c r="R6" i="2"/>
  <c r="Q6" i="2"/>
  <c r="P6" i="2"/>
  <c r="O6" i="2"/>
  <c r="N6" i="2"/>
  <c r="M6" i="2"/>
  <c r="L6" i="2"/>
  <c r="K6" i="2"/>
  <c r="J6" i="2"/>
  <c r="I6" i="2"/>
  <c r="H6" i="2"/>
  <c r="G6" i="2"/>
  <c r="F6" i="2"/>
  <c r="T4" i="2"/>
  <c r="S4" i="2"/>
  <c r="R4" i="2"/>
  <c r="Q4" i="2"/>
  <c r="P4" i="2"/>
  <c r="O4" i="2"/>
  <c r="N4" i="2"/>
  <c r="M4" i="2"/>
  <c r="L4" i="2"/>
  <c r="K4" i="2"/>
  <c r="J4" i="2"/>
  <c r="I4" i="2"/>
  <c r="H4" i="2"/>
  <c r="G4" i="2"/>
  <c r="F4" i="2"/>
  <c r="E6" i="2" l="1"/>
  <c r="E10" i="2"/>
  <c r="E4" i="2"/>
  <c r="E8" i="2"/>
  <c r="E9" i="1"/>
  <c r="E11" i="1"/>
  <c r="E13" i="1"/>
  <c r="E15" i="1"/>
</calcChain>
</file>

<file path=xl/sharedStrings.xml><?xml version="1.0" encoding="utf-8"?>
<sst xmlns="http://schemas.openxmlformats.org/spreadsheetml/2006/main" count="172" uniqueCount="104">
  <si>
    <t>ФИНАЛ</t>
  </si>
  <si>
    <t>1 Стадия</t>
  </si>
  <si>
    <t>Поз.</t>
  </si>
  <si>
    <t>Фамилия</t>
  </si>
  <si>
    <t>Имя</t>
  </si>
  <si>
    <t>Регион</t>
  </si>
  <si>
    <t xml:space="preserve">СЧЁТ </t>
  </si>
  <si>
    <t>C</t>
  </si>
  <si>
    <t>D</t>
  </si>
  <si>
    <t>E</t>
  </si>
  <si>
    <t>F</t>
  </si>
  <si>
    <t>Матч за золотую медаль</t>
  </si>
  <si>
    <t>выстрелы</t>
  </si>
  <si>
    <t>Баллы</t>
  </si>
  <si>
    <t>10м ПНЕВМАТИЧЕСКАЯ ВИНТОВКА – 10М ПНЕВМАТИЧЕСКИЙ ПИСТОЛЕТ МУЖЧИНЫ, ЖЕНЩИНЫ, ЮНИОРЫ, ЮНИОРКИ</t>
  </si>
  <si>
    <t>Формат упражнения</t>
  </si>
  <si>
    <t>Действует по состоянию на 01.01.2022</t>
  </si>
  <si>
    <r>
      <rPr>
        <b/>
        <sz val="14"/>
        <color theme="1"/>
        <rFont val="Arial"/>
        <family val="2"/>
        <charset val="204"/>
      </rPr>
      <t>1.</t>
    </r>
    <r>
      <rPr>
        <b/>
        <sz val="7"/>
        <color theme="1"/>
        <rFont val="Times New Roman"/>
        <family val="1"/>
        <charset val="204"/>
      </rPr>
      <t xml:space="preserve">  </t>
    </r>
    <r>
      <rPr>
        <b/>
        <sz val="14"/>
        <color theme="1"/>
        <rFont val="Arial"/>
        <family val="2"/>
        <charset val="204"/>
      </rPr>
      <t>КВАЛИФИКАЦИЯ</t>
    </r>
  </si>
  <si>
    <t>Проходит в квалификационном тире</t>
  </si>
  <si>
    <r>
      <rPr>
        <sz val="11"/>
        <color theme="1"/>
        <rFont val="Microsoft Sans Serif"/>
        <family val="2"/>
        <charset val="204"/>
      </rPr>
      <t>•</t>
    </r>
    <r>
      <rPr>
        <sz val="7"/>
        <color theme="1"/>
        <rFont val="Times New Roman"/>
        <family val="1"/>
        <charset val="204"/>
      </rPr>
      <t xml:space="preserve">                     </t>
    </r>
    <r>
      <rPr>
        <sz val="11"/>
        <color theme="1"/>
        <rFont val="Microsoft Sans Serif"/>
        <family val="2"/>
        <charset val="204"/>
      </rPr>
      <t>Всех спортсменов вызывают на линию огня за 20 минут до запланированного времени начала упражнения</t>
    </r>
  </si>
  <si>
    <r>
      <rPr>
        <sz val="11"/>
        <color theme="1"/>
        <rFont val="Microsoft Sans Serif"/>
        <family val="2"/>
        <charset val="204"/>
      </rPr>
      <t>•</t>
    </r>
    <r>
      <rPr>
        <sz val="7"/>
        <color theme="1"/>
        <rFont val="Times New Roman"/>
        <family val="1"/>
        <charset val="204"/>
      </rPr>
      <t xml:space="preserve">                     </t>
    </r>
    <r>
      <rPr>
        <sz val="11"/>
        <color theme="1"/>
        <rFont val="Microsoft Sans Serif"/>
        <family val="2"/>
        <charset val="204"/>
      </rPr>
      <t xml:space="preserve">Время на подготовку и пробные выстрелы </t>
    </r>
    <r>
      <rPr>
        <b/>
        <sz val="11"/>
        <color theme="1"/>
        <rFont val="Arial"/>
        <family val="2"/>
        <charset val="204"/>
      </rPr>
      <t>15 минут</t>
    </r>
    <r>
      <rPr>
        <sz val="11"/>
        <color theme="1"/>
        <rFont val="Microsoft Sans Serif"/>
        <family val="2"/>
        <charset val="204"/>
      </rPr>
      <t>.</t>
    </r>
  </si>
  <si>
    <r>
      <rPr>
        <sz val="11"/>
        <color theme="1"/>
        <rFont val="Microsoft Sans Serif"/>
        <family val="2"/>
        <charset val="204"/>
      </rPr>
      <t>•</t>
    </r>
    <r>
      <rPr>
        <sz val="7"/>
        <color theme="1"/>
        <rFont val="Times New Roman"/>
        <family val="1"/>
        <charset val="204"/>
      </rPr>
      <t xml:space="preserve">                     </t>
    </r>
    <r>
      <rPr>
        <b/>
        <sz val="11"/>
        <color theme="1"/>
        <rFont val="Arial"/>
        <family val="2"/>
        <charset val="204"/>
      </rPr>
      <t xml:space="preserve">Квалификация </t>
    </r>
    <r>
      <rPr>
        <sz val="11"/>
        <color theme="1"/>
        <rFont val="Microsoft Sans Serif"/>
        <family val="2"/>
        <charset val="204"/>
      </rPr>
      <t>включает в себя 60 зачетных выстрелов за 1 час 15 минут.</t>
    </r>
  </si>
  <si>
    <r>
      <rPr>
        <sz val="11"/>
        <color theme="1"/>
        <rFont val="Microsoft Sans Serif"/>
        <family val="2"/>
        <charset val="204"/>
      </rPr>
      <t>•</t>
    </r>
    <r>
      <rPr>
        <sz val="7"/>
        <color theme="1"/>
        <rFont val="Times New Roman"/>
        <family val="1"/>
        <charset val="204"/>
      </rPr>
      <t xml:space="preserve">                     </t>
    </r>
    <r>
      <rPr>
        <b/>
        <sz val="11"/>
        <color theme="1"/>
        <rFont val="Arial"/>
        <family val="2"/>
        <charset val="204"/>
      </rPr>
      <t>Пробоина определяется с десятыми долями в винтовочном упражнении, и без десятых долей в пистолетном</t>
    </r>
  </si>
  <si>
    <r>
      <rPr>
        <sz val="11"/>
        <color theme="1"/>
        <rFont val="Microsoft Sans Serif"/>
        <family val="2"/>
        <charset val="204"/>
      </rPr>
      <t>•</t>
    </r>
    <r>
      <rPr>
        <sz val="7"/>
        <color theme="1"/>
        <rFont val="Times New Roman"/>
        <family val="1"/>
        <charset val="204"/>
      </rPr>
      <t xml:space="preserve">                     </t>
    </r>
    <r>
      <rPr>
        <sz val="11"/>
        <color theme="1"/>
        <rFont val="Microsoft Sans Serif"/>
        <family val="2"/>
        <charset val="204"/>
      </rPr>
      <t>Распределение по   местам   любых   одинаковых   результатов,   проводится   по</t>
    </r>
  </si>
  <si>
    <t>правилам обратного отсчёта МФСС</t>
  </si>
  <si>
    <t>Восемь лучших спортсменов, по результатам Квалификации, проходят в Финальный этап</t>
  </si>
  <si>
    <r>
      <rPr>
        <b/>
        <sz val="14"/>
        <color theme="1"/>
        <rFont val="Arial"/>
        <family val="2"/>
        <charset val="204"/>
      </rPr>
      <t>2.</t>
    </r>
    <r>
      <rPr>
        <b/>
        <sz val="7"/>
        <color theme="1"/>
        <rFont val="Times New Roman"/>
        <family val="1"/>
        <charset val="204"/>
      </rPr>
      <t xml:space="preserve">  </t>
    </r>
    <r>
      <rPr>
        <b/>
        <sz val="14"/>
        <color theme="1"/>
        <rFont val="Arial"/>
        <family val="2"/>
        <charset val="204"/>
      </rPr>
      <t>ФИНАЛЬНЫЙ ЭТАП</t>
    </r>
  </si>
  <si>
    <t>Состоит из Полуфиналов и Медального матча. Проводится в Финальном тире</t>
  </si>
  <si>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На финальном этапе пробоина определяется с десятыми долями</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</si>
  <si>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Соревнования начинаются с нуля</t>
    </r>
  </si>
  <si>
    <r>
      <rPr>
        <b/>
        <sz val="11"/>
        <color theme="1"/>
        <rFont val="Arial"/>
        <family val="2"/>
        <charset val="204"/>
      </rPr>
      <t>a)</t>
    </r>
    <r>
      <rPr>
        <b/>
        <sz val="7"/>
        <color theme="1"/>
        <rFont val="Times New Roman"/>
        <family val="1"/>
        <charset val="204"/>
      </rPr>
      <t xml:space="preserve">  </t>
    </r>
    <r>
      <rPr>
        <b/>
        <sz val="11"/>
        <color theme="1"/>
        <rFont val="Arial"/>
        <family val="2"/>
        <charset val="204"/>
      </rPr>
      <t>Время прибытия</t>
    </r>
  </si>
  <si>
    <t>Руководители команд отвечают за прибытие своих финалистов на место сбора и доклада Жюри, по крайней мере, за 30 минут до запланированного времени 1-го зачетного выстрела. У спортсменов должен быть весь необходимый стрелковый инвентарь, необходимый для участия в Финале.</t>
  </si>
  <si>
    <t>Финалисты должны прибыть со своим снаряжением одеждой для соревнований и формой национальной команды, которую можно надеть на Церемонию награждения. Финалисты должны быть одеты и иметь только необходимый стрелковый инвентарь. Члены жюри и судьи должны завершить все свои предсоревновательные проверки, на месте сбора, в течение этого периода.</t>
  </si>
  <si>
    <t>В соревновательной зоне Финального тира (СЗ), не должно оставаться никаких чехлов, футляров для винтовок/пистолетов, сумок для инвентаря.</t>
  </si>
  <si>
    <r>
      <rPr>
        <sz val="11"/>
        <color theme="1"/>
        <rFont val="Microsoft Sans Serif"/>
        <family val="2"/>
        <charset val="204"/>
      </rPr>
      <t xml:space="preserve">Время для раскладки инвентаря: </t>
    </r>
    <r>
      <rPr>
        <b/>
        <sz val="11"/>
        <color theme="1"/>
        <rFont val="Arial"/>
        <family val="2"/>
        <charset val="204"/>
      </rPr>
      <t xml:space="preserve">Всем </t>
    </r>
    <r>
      <rPr>
        <sz val="11"/>
        <color theme="1"/>
        <rFont val="Microsoft Sans Serif"/>
        <family val="2"/>
        <charset val="204"/>
      </rPr>
      <t>спортсменам и тренерам должно быть разрешено разместить свое оборудование на стрелковых местах не позднее, чем за 20 минут до начала. Они должны вернуться на место сбора не позднее, чем за 15 минут до начала.</t>
    </r>
  </si>
  <si>
    <t>Стрелковые места должны быть пронумерованы следующим образом: R1, A, B, C, D, E, F, G, H, R2. Спортсмены будут распределены по щитам в соответствии с местами в квалификации. Спортсмены, занявшие 1, 3, 5 и 7 места, будут стрелять на щитах с A по D, а спортсмены, занявшие 2, 4, 6 и 8 места, будут стрелять на щитах с E по H.</t>
  </si>
  <si>
    <t>Спортсмены должны быть готовы к выходу ДО того, как их начнут вызывать в порядке очереди.</t>
  </si>
  <si>
    <t>Помощник должен следить за тем, чтобы финалисты выстроились в правильном порядке, и должен дать знак Старшему судье линии огня (ССЛО), когда можно подать команду: "СПОРТСМЕНЫ ПРИГЛАШАЮТСЯ НА ЛИНИЮ ОГНЯ".</t>
  </si>
  <si>
    <r>
      <rPr>
        <b/>
        <sz val="11"/>
        <color theme="1"/>
        <rFont val="Arial"/>
        <family val="2"/>
        <charset val="204"/>
      </rPr>
      <t>b)</t>
    </r>
    <r>
      <rPr>
        <b/>
        <sz val="7"/>
        <color theme="1"/>
        <rFont val="Times New Roman"/>
        <family val="1"/>
        <charset val="204"/>
      </rPr>
      <t xml:space="preserve">  </t>
    </r>
    <r>
      <rPr>
        <b/>
        <sz val="11"/>
        <color theme="1"/>
        <rFont val="Arial"/>
        <family val="2"/>
        <charset val="204"/>
      </rPr>
      <t>Полуфиналы (Полуфинал 1 и Полуфинал 2)</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</si>
  <si>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Четыре спортсмена в каждом из полуфиналов.</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</si>
  <si>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Спортсмены в полуфинале 1 стреляют на стрелковых местах A, B, С и D.</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</si>
  <si>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Спортсмены в полуфинале 2 стреляют на стрелковых местах E, F,</t>
    </r>
    <r>
      <rPr>
        <sz val="11"/>
        <color theme="1"/>
        <rFont val="Microsoft Sans Serif"/>
        <family val="2"/>
        <charset val="204"/>
      </rPr>
      <t>G и H.</t>
    </r>
  </si>
  <si>
    <t>Спортсмены, участвующие в полуфинале, должны входить в СЗ по одному - по мере того, как каждый спортсмен входит в СЗ, диктор представляет его зрителям – одного за другим, пока они будут входить - и становиться лицом к зрителям.</t>
  </si>
  <si>
    <t>Спортсмены должны стоять лицом к зрителям до тех пор, пока не будут представлены все, в том числе тренеры, Ответственный член Жюри, ССЛО и Старший судья линии огня.</t>
  </si>
  <si>
    <t>Когда все объявления сделаны, CСЛО объявляет: “Займите свои места”. Через одну (1) минуту, спортсменам дается пять (5) минут времени на подготовку и пробные выстрелы.</t>
  </si>
  <si>
    <t>Время между окончанием полуфинала 1 и началом полуфиналом 2 составляет две (2) минуты.</t>
  </si>
  <si>
    <t>с) Порядок выполнения:</t>
  </si>
  <si>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Спортсмены начинают с нуля и делают 10 выстрелов.</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</si>
  <si>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За лучший выстрел спортсмен получает 4 балла.</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</si>
  <si>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За второй результат 3 балла.</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</si>
  <si>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За третий результат 2 балла.</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</si>
  <si>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За худший результат 1 балл.</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</si>
  <si>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В случае равного результата в выстреле спортсмены получают более высокие баллы.</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</si>
  <si>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После 10 выстрелов один спортсмен выбывает</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</si>
  <si>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Соревнование продолжается еще 5-ю выстрелами.</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</si>
  <si>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За лучший выстрел спортсмен получает 3 балла.</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</si>
  <si>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За второй результат 2 балла.</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</si>
  <si>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После 15 выстрелов (10+5) полуфинал заканчивается. Выбывает второй спортсмен.</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</si>
  <si>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 xml:space="preserve">Два спортсмена, набравшие большее количество очков в </t>
    </r>
    <r>
      <rPr>
        <b/>
        <sz val="11"/>
        <color theme="1"/>
        <rFont val="Arial"/>
        <family val="2"/>
        <charset val="204"/>
      </rPr>
      <t>каждом полуфинале</t>
    </r>
    <r>
      <rPr>
        <sz val="11"/>
        <color theme="1"/>
        <rFont val="Microsoft Sans Serif"/>
        <family val="2"/>
        <charset val="204"/>
      </rPr>
      <t>, проходят в медальный матч.</t>
    </r>
  </si>
  <si>
    <t>Если на какой-либо стадии полуфинала на последнем месте окажутся два спортсмена с одинаковым результатом, то для определения спортсмена, который должен выбыть из соревнования, будут стреляться дополнительные одиночные выстрелы до тех пор, пока не определится проигравший.</t>
  </si>
  <si>
    <t>Время между окончанием полуфиналов и началом медального матча составляет 10 минут (включая 3 минуты времени на подготовку и пробные выстрелы, а также подготовку мишеней)</t>
  </si>
  <si>
    <t>Спортсмены, прошедшие в медальный матч, остаются на стрелковых местах, на которых стреляли в полуфиналах.</t>
  </si>
  <si>
    <t>с) Медальный матч:</t>
  </si>
  <si>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Четыре спортсмена (по 2 победителя каждого из полуфиналов) стартуют с нуля и стреляют 10 выстрелов.</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</si>
  <si>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После 10 выстрелов спортсмен с наименьшим количеством баллов выбывает. Определяется 4-е место.</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</si>
  <si>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Трое оставшихся спортсменов стреляют еще 5 выстрелов. За лучший выстрел спортсмен получает 3 балла, за второй результат – 2 балла, за худший выстрел – 1 балл. В случае равного результата в выстреле спортсмены получают более высокие баллы.</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</si>
  <si>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После 15 выстрелов (10+5) определяется бронзовый медалист.</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</si>
  <si>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Два оставшихся претендента на золотую/серебряную медали продолжают борьбу.</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</si>
  <si>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Они начинают с нуля и делают одиночные выстрелы. За победу в каждом выстреле спортсмен получает 2 балла. При одинаковом результате, оба спортсмена получают по 1 баллу. Худший результат получает ноль баллов.</t>
    </r>
  </si>
  <si>
    <r>
      <rPr>
        <sz val="11"/>
        <color theme="1"/>
        <rFont val="Symbol"/>
        <family val="1"/>
        <charset val="2"/>
      </rPr>
      <t>·</t>
    </r>
    <r>
      <rPr>
        <sz val="7"/>
        <color theme="1"/>
        <rFont val="Times New Roman"/>
        <family val="1"/>
        <charset val="204"/>
      </rPr>
      <t xml:space="preserve">                     </t>
    </r>
    <r>
      <rPr>
        <sz val="11"/>
        <color theme="1"/>
        <rFont val="Microsoft Sans Serif"/>
        <family val="2"/>
        <charset val="204"/>
      </rPr>
      <t xml:space="preserve">Для победы в медальном матче необходимо набрать </t>
    </r>
    <r>
      <rPr>
        <b/>
        <sz val="11"/>
        <color theme="1"/>
        <rFont val="Arial"/>
        <family val="2"/>
        <charset val="204"/>
      </rPr>
      <t>16 баллов</t>
    </r>
    <r>
      <rPr>
        <sz val="11"/>
        <color theme="1"/>
        <rFont val="Microsoft Sans Serif"/>
        <family val="2"/>
        <charset val="204"/>
      </rPr>
      <t>.</t>
    </r>
  </si>
  <si>
    <t>e) Представление медалистов:</t>
  </si>
  <si>
    <r>
      <rPr>
        <sz val="11"/>
        <color rgb="FFFF0000"/>
        <rFont val="Symbol"/>
        <family val="1"/>
        <charset val="2"/>
      </rPr>
      <t>·</t>
    </r>
    <r>
      <rPr>
        <sz val="7"/>
        <color rgb="FFFF0000"/>
        <rFont val="Times New Roman"/>
        <family val="1"/>
        <charset val="204"/>
      </rPr>
      <t xml:space="preserve">                     </t>
    </r>
    <r>
      <rPr>
        <sz val="11"/>
        <color theme="1"/>
        <rFont val="Microsoft Sans Serif"/>
        <family val="2"/>
        <charset val="204"/>
      </rPr>
      <t>После завершения Матча за Золотую и Серебряную медали к спортсменам в соревновательной зоне должен присоединиться Бронзовый медалист и они должны построиться для официальных фотографий и объявлений,</t>
    </r>
    <r>
      <rPr>
        <sz val="11"/>
        <color rgb="FFFF0000"/>
        <rFont val="Microsoft Sans Serif"/>
        <family val="2"/>
        <charset val="204"/>
      </rPr>
      <t xml:space="preserve"> </t>
    </r>
    <r>
      <rPr>
        <strike/>
        <sz val="11"/>
        <color rgb="FFFF0000"/>
        <rFont val="Microsoft Sans Serif"/>
        <family val="2"/>
        <charset val="204"/>
      </rPr>
      <t>как в</t>
    </r>
    <r>
      <rPr>
        <sz val="11"/>
        <color rgb="FFFF0000"/>
        <rFont val="Microsoft Sans Serif"/>
        <family val="2"/>
        <charset val="204"/>
      </rPr>
      <t xml:space="preserve"> </t>
    </r>
    <r>
      <rPr>
        <strike/>
        <sz val="11"/>
        <color rgb="FFFF0000"/>
        <rFont val="Microsoft Sans Serif"/>
        <family val="2"/>
        <charset val="204"/>
      </rPr>
      <t>Индивидуальных финалах.</t>
    </r>
  </si>
  <si>
    <r>
      <rPr>
        <b/>
        <sz val="12"/>
        <color theme="1"/>
        <rFont val="Arial"/>
        <family val="2"/>
        <charset val="204"/>
      </rPr>
      <t>3.</t>
    </r>
    <r>
      <rPr>
        <b/>
        <sz val="7"/>
        <color theme="1"/>
        <rFont val="Times New Roman"/>
        <family val="1"/>
        <charset val="204"/>
      </rPr>
      <t xml:space="preserve">  </t>
    </r>
    <r>
      <rPr>
        <b/>
        <sz val="12"/>
        <color theme="1"/>
        <rFont val="Arial"/>
        <family val="2"/>
        <charset val="204"/>
      </rPr>
      <t>Музыкальная и зрительская поддержка</t>
    </r>
  </si>
  <si>
    <t>Во время полуфиналов и Медального матча должна звучать музыка. Технический делегат должен утвердить музыкальную программу. Восторженная поддержка зрителей приветствуется и рекомендуется во время проведения финала.</t>
  </si>
  <si>
    <r>
      <rPr>
        <b/>
        <sz val="12"/>
        <color theme="1"/>
        <rFont val="Arial"/>
        <family val="2"/>
        <charset val="204"/>
      </rPr>
      <t>4.</t>
    </r>
    <r>
      <rPr>
        <b/>
        <sz val="7"/>
        <color theme="1"/>
        <rFont val="Times New Roman"/>
        <family val="1"/>
        <charset val="204"/>
      </rPr>
      <t xml:space="preserve">  </t>
    </r>
    <r>
      <rPr>
        <b/>
        <sz val="12"/>
        <color theme="1"/>
        <rFont val="Arial"/>
        <family val="2"/>
        <charset val="204"/>
      </rPr>
      <t>Задержки во время финального этапа</t>
    </r>
  </si>
  <si>
    <t>Задержки в Финале будут регулироваться в соответствии с Правилами МФСС (Во время Финала разрешается только одна (1) задержка для каждого спортсмена в течении всего финала).</t>
  </si>
  <si>
    <t>Спортсменам может быть предоставлена одна (1) минута на ремонт или замену неисправного огнестрельного оружия, чтобы медальные матчи продолжались без ненужной задержки.</t>
  </si>
  <si>
    <r>
      <rPr>
        <b/>
        <sz val="12"/>
        <color theme="1"/>
        <rFont val="Arial"/>
        <family val="2"/>
        <charset val="204"/>
      </rPr>
      <t>5.</t>
    </r>
    <r>
      <rPr>
        <b/>
        <sz val="7"/>
        <color theme="1"/>
        <rFont val="Times New Roman"/>
        <family val="1"/>
        <charset val="204"/>
      </rPr>
      <t xml:space="preserve">  </t>
    </r>
    <r>
      <rPr>
        <b/>
        <sz val="12"/>
        <color theme="1"/>
        <rFont val="Arial"/>
        <family val="2"/>
        <charset val="204"/>
      </rPr>
      <t>Неординарные случаи</t>
    </r>
  </si>
  <si>
    <t>К вопросам, не упомянутым в вышеприведённых пунктах, будут применяться Общие технические правила МФСС.</t>
  </si>
  <si>
    <t>Нестандартные или спорные вопросы будут решаться Жюри в соответствии с Общими техническими правилами для каждого случая.</t>
  </si>
  <si>
    <t>ВП-60м</t>
  </si>
  <si>
    <t>ВП-60ж</t>
  </si>
  <si>
    <t>ПП-60м</t>
  </si>
  <si>
    <t>ПП-60ж</t>
  </si>
  <si>
    <t>Суховерхова</t>
  </si>
  <si>
    <t>Ольга</t>
  </si>
  <si>
    <t>Нурова</t>
  </si>
  <si>
    <t>Диана</t>
  </si>
  <si>
    <t>Мацепуло</t>
  </si>
  <si>
    <t>Михаил</t>
  </si>
  <si>
    <t>Коротких</t>
  </si>
  <si>
    <t>Эдуард</t>
  </si>
  <si>
    <t>Родина</t>
  </si>
  <si>
    <t>Влада</t>
  </si>
  <si>
    <t>Терехова</t>
  </si>
  <si>
    <t>Ирина</t>
  </si>
  <si>
    <t>Бобровский</t>
  </si>
  <si>
    <t>Алексей</t>
  </si>
  <si>
    <t>Янов</t>
  </si>
  <si>
    <t>Артем</t>
  </si>
  <si>
    <t>Финал Кубка Алтайского края на призы Сергея Каменского</t>
  </si>
  <si>
    <t>Гл. судья, судья 1 кат.</t>
  </si>
  <si>
    <t>Коротких Э.В.</t>
  </si>
  <si>
    <t>Место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</si>
</sst>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2"/>
      <color theme="1"/>
      <name val="Calibri"/>
      <charset val="204"/>
      <scheme val="minor"/>
    </font>
    <font>
      <b/>
      <sz val="11"/>
      <color theme="1"/>
      <name val="Arial"/>
      <family val="2"/>
      <charset val="204"/>
    </font>
    <font>
      <b/>
      <sz val="12"/>
      <color theme="1"/>
      <name val="Arial"/>
      <family val="2"/>
      <charset val="204"/>
    </font>
    <font>
      <b/>
      <sz val="14"/>
      <color theme="1"/>
      <name val="Arial"/>
      <family val="2"/>
      <charset val="204"/>
    </font>
    <font>
      <sz val="11"/>
      <color theme="1"/>
      <name val="Microsoft Sans Serif"/>
      <family val="2"/>
      <charset val="204"/>
    </font>
    <font>
      <b/>
      <sz val="12.5"/>
      <color theme="1"/>
      <name val="Arial"/>
      <family val="2"/>
      <charset val="204"/>
    </font>
    <font>
      <b/>
      <sz val="13.5"/>
      <color theme="1"/>
      <name val="Arial"/>
      <family val="2"/>
      <charset val="204"/>
    </font>
    <font>
      <sz val="11"/>
      <color theme="1"/>
      <name val="Symbol"/>
      <family val="1"/>
      <charset val="2"/>
    </font>
    <font>
      <sz val="11.5"/>
      <color theme="1"/>
      <name val="Microsoft Sans Serif"/>
      <family val="2"/>
      <charset val="204"/>
    </font>
    <font>
      <sz val="10"/>
      <color theme="1"/>
      <name val="Microsoft Sans Serif"/>
      <family val="2"/>
      <charset val="204"/>
    </font>
    <font>
      <sz val="10.5"/>
      <color theme="1"/>
      <name val="Microsoft Sans Serif"/>
      <family val="2"/>
      <charset val="204"/>
    </font>
    <font>
      <sz val="13"/>
      <color theme="1"/>
      <name val="Microsoft Sans Serif"/>
      <family val="2"/>
      <charset val="204"/>
    </font>
    <font>
      <b/>
      <sz val="10.5"/>
      <color theme="1"/>
      <name val="Arial"/>
      <family val="2"/>
      <charset val="204"/>
    </font>
    <font>
      <sz val="11"/>
      <color rgb="FFFF0000"/>
      <name val="Symbol"/>
      <family val="1"/>
      <charset val="2"/>
    </font>
    <font>
      <sz val="12"/>
      <color theme="1"/>
      <name val="Microsoft Sans Serif"/>
      <family val="2"/>
      <charset val="204"/>
    </font>
    <font>
      <b/>
      <sz val="12"/>
      <color theme="1"/>
      <name val="Calibri"/>
      <family val="2"/>
      <charset val="204"/>
      <scheme val="minor"/>
    </font>
    <font>
      <sz val="12"/>
      <color rgb="FFFF0000"/>
      <name val="Calibri"/>
      <family val="2"/>
      <charset val="204"/>
      <scheme val="minor"/>
    </font>
    <font>
      <i/>
      <sz val="12"/>
      <color theme="1"/>
      <name val="Calibri"/>
      <family val="2"/>
      <charset val="204"/>
      <scheme val="minor"/>
    </font>
    <font>
      <b/>
      <sz val="16"/>
      <color theme="1"/>
      <name val="Calibri"/>
      <family val="2"/>
      <charset val="204"/>
      <scheme val="minor"/>
    </font>
    <font>
      <b/>
      <sz val="12"/>
      <color theme="1"/>
      <name val="Calibri"/>
      <family val="2"/>
      <charset val="204"/>
      <scheme val="minor"/>
    </font>
    <font>
      <sz val="26"/>
      <color theme="1"/>
      <name val="Arial Black"/>
      <family val="2"/>
      <charset val="204"/>
    </font>
    <font>
      <sz val="28"/>
      <color theme="1"/>
      <name val="Calibri"/>
      <family val="2"/>
      <charset val="204"/>
      <scheme val="minor"/>
    </font>
    <font>
      <u/>
      <sz val="12"/>
      <color theme="10"/>
      <name val="Calibri"/>
      <family val="2"/>
      <charset val="204"/>
      <scheme val="minor"/>
    </font>
    <font>
      <b/>
      <sz val="20"/>
      <color rgb="FFFF0000"/>
      <name val="Calibri"/>
      <family val="2"/>
      <charset val="204"/>
      <scheme val="minor"/>
    </font>
    <font>
      <sz val="18"/>
      <color theme="1"/>
      <name val="Bahnschrift SemiBold SemiConden"/>
      <family val="2"/>
      <charset val="204"/>
    </font>
    <font>
      <sz val="20"/>
      <color theme="1"/>
      <name val="Calibri"/>
      <family val="2"/>
      <charset val="204"/>
      <scheme val="minor"/>
    </font>
    <font>
      <b/>
      <sz val="26"/>
      <color rgb="FFFF0000"/>
      <name val="Arial Unicode MS"/>
      <family val="2"/>
      <charset val="204"/>
    </font>
    <font>
      <b/>
      <sz val="24"/>
      <color theme="1"/>
      <name val="Calibri"/>
      <family val="2"/>
      <charset val="204"/>
      <scheme val="minor"/>
    </font>
    <font>
      <b/>
      <sz val="20"/>
      <color theme="1"/>
      <name val="Calibri"/>
      <family val="2"/>
      <charset val="204"/>
      <scheme val="minor"/>
    </font>
    <font>
      <b/>
      <sz val="7"/>
      <color theme="1"/>
      <name val="Times New Roman"/>
      <family val="1"/>
      <charset val="204"/>
    </font>
    <font>
      <sz val="7"/>
      <color theme="1"/>
      <name val="Times New Roman"/>
      <family val="1"/>
      <charset val="204"/>
    </font>
    <font>
      <sz val="7"/>
      <color rgb="FFFF0000"/>
      <name val="Times New Roman"/>
      <family val="1"/>
      <charset val="204"/>
    </font>
    <font>
      <sz val="11"/>
      <color rgb="FFFF0000"/>
      <name val="Microsoft Sans Serif"/>
      <family val="2"/>
      <charset val="204"/>
    </font>
    <font>
      <strike/>
      <sz val="11"/>
      <color rgb="FFFF0000"/>
      <name val="Microsoft Sans Serif"/>
      <family val="2"/>
      <charset val="204"/>
    </font>
    <font>
      <sz val="20"/>
      <color theme="1"/>
      <name val="Bahnschrift SemiBold SemiConden"/>
      <family val="2"/>
      <charset val="204"/>
    </font>
    <font>
      <sz val="28"/>
      <color theme="1"/>
      <name val="Bahnschrift SemiBold SemiConden"/>
      <family val="2"/>
      <charset val="204"/>
    </font>
    <font>
      <b/>
      <sz val="28"/>
      <color theme="1"/>
      <name val="Calibri"/>
      <family val="2"/>
      <charset val="204"/>
      <scheme val="minor"/>
    </font>
    <font>
      <sz val="12"/>
      <color theme="1"/>
      <name val="Calibri"/>
      <family val="2"/>
      <charset val="204"/>
      <scheme val="minor"/>
    </font>
    <font>
      <b/>
      <sz val="14"/>
      <color theme="1"/>
      <name val="Calibri"/>
      <family val="2"/>
      <charset val="204"/>
      <scheme val="minor"/>
    </font>
  </fonts>
  <fills count="9">
    <fill>
      <patternFill patternType="none"/>
    </fill>
    <fill>
      <patternFill patternType="gray125"/>
    </fill>
    <fill>
      <patternFill patternType="solid">
        <fgColor theme="0" tint="-0.14996795556505021"/>
        <bgColor indexed="64"/>
      </patternFill>
    </fill>
    <fill>
      <patternFill patternType="solid">
        <fgColor theme="6" tint="0.79995117038483843"/>
        <bgColor indexed="64"/>
      </patternFill>
    </fill>
    <fill>
      <patternFill patternType="solid">
        <fgColor theme="3" tint="0.39994506668294322"/>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theme="1"/>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
      <left style="thin">
        <color indexed="64"/>
      </left>
      <right/>
      <top style="thin">
        <color auto="1"/>
      </top>
      <bottom/>
      <diagonal/>
    </border>
  </borders>
  <cellStyleXfs count="2">
    <xf numFmtId="0" fontId="0" fillId="0" borderId="0"/>
    <xf numFmtId="0" fontId="22" fillId="0" borderId="0" applyNumberFormat="0" applyFill="0" applyBorder="0" applyAlignment="0" applyProtection="0"/>
  </cellStyleXfs>
  <cellXfs count="144">
    <xf numFmtId="0" fontId="0" fillId="0" borderId="0" xfId="0"/>
    <xf numFmtId="0" fontId="1"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vertical="justify"/>
    </xf>
    <xf numFmtId="0" fontId="3" fillId="0" borderId="0" xfId="0" applyFont="1" applyAlignment="1">
      <alignment vertical="justify"/>
    </xf>
    <xf numFmtId="0" fontId="4" fillId="0" borderId="0" xfId="0" applyFont="1" applyAlignment="1">
      <alignment horizontal="justify" vertical="justify"/>
    </xf>
    <xf numFmtId="0" fontId="4" fillId="0" borderId="0" xfId="0" applyFont="1" applyAlignment="1">
      <alignment vertical="justify"/>
    </xf>
    <xf numFmtId="0" fontId="4" fillId="0" borderId="0" xfId="0" applyFont="1" applyAlignment="1">
      <alignment horizontal="left" vertical="justify"/>
    </xf>
    <xf numFmtId="0" fontId="1" fillId="0" borderId="0" xfId="0" applyFont="1" applyAlignment="1">
      <alignment horizontal="left" vertical="justify"/>
    </xf>
    <xf numFmtId="0" fontId="5" fillId="0" borderId="0" xfId="0" applyFont="1" applyAlignment="1">
      <alignment vertical="justify"/>
    </xf>
    <xf numFmtId="0" fontId="6" fillId="0" borderId="0" xfId="0" applyFont="1" applyAlignment="1">
      <alignment vertical="justify"/>
    </xf>
    <xf numFmtId="0" fontId="1" fillId="0" borderId="0" xfId="0" applyFont="1" applyAlignment="1">
      <alignment horizontal="justify" vertical="justify"/>
    </xf>
    <xf numFmtId="0" fontId="1" fillId="0" borderId="0" xfId="0" applyFont="1" applyAlignment="1">
      <alignment vertical="justify"/>
    </xf>
    <xf numFmtId="0" fontId="7" fillId="0" borderId="0" xfId="0" applyFont="1" applyAlignment="1">
      <alignment horizontal="left" vertical="justify"/>
    </xf>
    <xf numFmtId="0" fontId="0" fillId="0" borderId="0" xfId="0" applyAlignment="1">
      <alignment vertical="justify"/>
    </xf>
    <xf numFmtId="0" fontId="8" fillId="0" borderId="0" xfId="0" applyFont="1" applyAlignment="1">
      <alignment vertical="justify"/>
    </xf>
    <xf numFmtId="0" fontId="9" fillId="0" borderId="0" xfId="0" applyFont="1" applyAlignment="1">
      <alignment vertical="justify"/>
    </xf>
    <xf numFmtId="0" fontId="10" fillId="0" borderId="0" xfId="0" applyFont="1" applyAlignment="1">
      <alignment vertical="justify"/>
    </xf>
    <xf numFmtId="0" fontId="11" fillId="0" borderId="0" xfId="0" applyFont="1" applyAlignment="1">
      <alignment vertical="justify"/>
    </xf>
    <xf numFmtId="0" fontId="12" fillId="0" borderId="0" xfId="0" applyFont="1" applyAlignment="1">
      <alignment vertical="justify"/>
    </xf>
    <xf numFmtId="0" fontId="13" fillId="0" borderId="0" xfId="0" applyFont="1" applyAlignment="1">
      <alignment horizontal="justify" vertical="justify"/>
    </xf>
    <xf numFmtId="0" fontId="2" fillId="0" borderId="0" xfId="0" applyFont="1" applyAlignment="1">
      <alignment horizontal="left" vertical="justify"/>
    </xf>
    <xf numFmtId="0" fontId="14" fillId="0" borderId="0" xfId="0" applyFont="1" applyAlignment="1">
      <alignment horizontal="justify" vertical="justify"/>
    </xf>
    <xf numFmtId="0" fontId="2" fillId="0" borderId="0" xfId="0" applyFont="1" applyAlignment="1">
      <alignment vertical="justify"/>
    </xf>
    <xf numFmtId="0" fontId="14" fillId="0" borderId="0" xfId="0" applyFont="1" applyAlignment="1">
      <alignment vertical="justify"/>
    </xf>
    <xf numFmtId="0" fontId="15" fillId="0" borderId="0" xfId="0" applyFont="1"/>
    <xf numFmtId="0" fontId="17" fillId="0" borderId="0" xfId="0" applyFont="1" applyAlignment="1">
      <alignment horizontal="center"/>
    </xf>
    <xf numFmtId="0" fontId="0" fillId="0" borderId="0" xfId="0" applyFont="1"/>
    <xf numFmtId="0" fontId="0" fillId="2" borderId="0" xfId="0" applyFill="1"/>
    <xf numFmtId="0" fontId="17" fillId="0" borderId="0" xfId="0" applyFont="1" applyAlignment="1">
      <alignment horizontal="center" vertical="center"/>
    </xf>
    <xf numFmtId="0" fontId="0" fillId="3" borderId="1" xfId="0" applyFill="1" applyBorder="1" applyAlignment="1">
      <alignment vertical="center"/>
    </xf>
    <xf numFmtId="0" fontId="0" fillId="4" borderId="0" xfId="0" applyFill="1" applyAlignment="1">
      <alignment vertical="center"/>
    </xf>
    <xf numFmtId="0" fontId="0" fillId="0" borderId="0" xfId="0" applyAlignment="1">
      <alignment horizontal="center"/>
    </xf>
    <xf numFmtId="0" fontId="18" fillId="0" borderId="0" xfId="0" applyFont="1" applyAlignment="1">
      <alignment horizontal="center"/>
    </xf>
    <xf numFmtId="0" fontId="19" fillId="0" borderId="0" xfId="0" applyFont="1" applyAlignment="1">
      <alignment horizontal="center"/>
    </xf>
    <xf numFmtId="0" fontId="20" fillId="2" borderId="0" xfId="0" applyFont="1" applyFill="1" applyAlignment="1"/>
    <xf numFmtId="0" fontId="0" fillId="2" borderId="0" xfId="0" applyFill="1" applyAlignment="1">
      <alignment horizontal="center"/>
    </xf>
    <xf numFmtId="0" fontId="18" fillId="2" borderId="0" xfId="0" applyFont="1" applyFill="1" applyAlignment="1">
      <alignment horizontal="center"/>
    </xf>
    <xf numFmtId="0" fontId="21" fillId="2" borderId="0" xfId="0" applyFont="1" applyFill="1" applyAlignment="1"/>
    <xf numFmtId="0" fontId="22" fillId="2" borderId="0" xfId="1" applyFill="1" applyAlignment="1"/>
    <xf numFmtId="0" fontId="23" fillId="3" borderId="1" xfId="0" applyFont="1" applyFill="1" applyBorder="1" applyAlignment="1">
      <alignment horizontal="center" vertical="center"/>
    </xf>
    <xf numFmtId="0" fontId="24" fillId="3" borderId="1" xfId="0" applyFont="1" applyFill="1" applyBorder="1" applyAlignment="1">
      <alignment horizontal="center" vertical="center"/>
    </xf>
    <xf numFmtId="0" fontId="25" fillId="3" borderId="1" xfId="0" applyFont="1" applyFill="1" applyBorder="1" applyAlignment="1">
      <alignment horizontal="center" vertical="center"/>
    </xf>
    <xf numFmtId="164" fontId="26" fillId="5" borderId="1" xfId="0" applyNumberFormat="1" applyFont="1" applyFill="1" applyBorder="1" applyAlignment="1">
      <alignment horizontal="center" vertical="center"/>
    </xf>
    <xf numFmtId="0" fontId="0" fillId="3" borderId="1" xfId="0" applyFill="1" applyBorder="1" applyAlignment="1">
      <alignment horizontal="center" vertical="center"/>
    </xf>
    <xf numFmtId="164" fontId="27" fillId="5" borderId="1" xfId="0" applyNumberFormat="1" applyFont="1" applyFill="1" applyBorder="1" applyAlignment="1">
      <alignment horizontal="center" vertical="center"/>
    </xf>
    <xf numFmtId="0" fontId="0" fillId="4" borderId="0" xfId="0" applyFill="1" applyAlignment="1">
      <alignment horizontal="center" vertical="center"/>
    </xf>
    <xf numFmtId="0" fontId="24" fillId="4" borderId="0" xfId="0" applyFont="1" applyFill="1" applyAlignment="1">
      <alignment horizontal="center" vertical="center"/>
    </xf>
    <xf numFmtId="0" fontId="25" fillId="4" borderId="0" xfId="0" applyFont="1" applyFill="1" applyAlignment="1">
      <alignment horizontal="center" vertical="center"/>
    </xf>
    <xf numFmtId="164" fontId="0" fillId="4" borderId="0" xfId="0" applyNumberFormat="1" applyFill="1" applyAlignment="1">
      <alignment vertical="center"/>
    </xf>
    <xf numFmtId="164" fontId="18" fillId="4" borderId="0" xfId="0" applyNumberFormat="1" applyFont="1" applyFill="1" applyAlignment="1">
      <alignment horizontal="center" vertical="center"/>
    </xf>
    <xf numFmtId="0" fontId="18" fillId="4" borderId="0" xfId="0" applyFont="1" applyFill="1" applyAlignment="1">
      <alignment horizontal="center" vertical="center"/>
    </xf>
    <xf numFmtId="0" fontId="24" fillId="3" borderId="1" xfId="0" applyFont="1" applyFill="1" applyBorder="1" applyAlignment="1">
      <alignment vertical="center"/>
    </xf>
    <xf numFmtId="0" fontId="26" fillId="5" borderId="1" xfId="0" applyFont="1" applyFill="1" applyBorder="1" applyAlignment="1">
      <alignment horizontal="center" vertical="center"/>
    </xf>
    <xf numFmtId="0" fontId="27" fillId="5" borderId="1" xfId="0" applyFont="1" applyFill="1" applyBorder="1" applyAlignment="1">
      <alignment horizontal="center" vertical="center"/>
    </xf>
    <xf numFmtId="0" fontId="24" fillId="4" borderId="0" xfId="0" applyFont="1" applyFill="1" applyAlignment="1">
      <alignment vertical="center"/>
    </xf>
    <xf numFmtId="0" fontId="23" fillId="6" borderId="0" xfId="0" applyFont="1" applyFill="1" applyBorder="1" applyAlignment="1">
      <alignment horizontal="center" vertical="center"/>
    </xf>
    <xf numFmtId="0" fontId="24" fillId="6" borderId="0" xfId="0" applyFont="1" applyFill="1" applyBorder="1" applyAlignment="1">
      <alignment horizontal="center" vertical="center"/>
    </xf>
    <xf numFmtId="0" fontId="24" fillId="6" borderId="0" xfId="0" applyFont="1" applyFill="1" applyBorder="1" applyAlignment="1">
      <alignment vertical="center"/>
    </xf>
    <xf numFmtId="0" fontId="25" fillId="6" borderId="0" xfId="0" applyFont="1" applyFill="1" applyBorder="1" applyAlignment="1">
      <alignment horizontal="center" vertical="center"/>
    </xf>
    <xf numFmtId="0" fontId="26" fillId="6" borderId="0" xfId="0" applyFont="1" applyFill="1" applyBorder="1" applyAlignment="1">
      <alignment horizontal="center" vertical="center"/>
    </xf>
    <xf numFmtId="0" fontId="0" fillId="6" borderId="0" xfId="0" applyFill="1" applyBorder="1" applyAlignment="1">
      <alignment horizontal="center" vertical="center"/>
    </xf>
    <xf numFmtId="0" fontId="27" fillId="6" borderId="0" xfId="0" applyFont="1" applyFill="1" applyBorder="1" applyAlignment="1">
      <alignment horizontal="center" vertical="center"/>
    </xf>
    <xf numFmtId="0" fontId="0" fillId="6" borderId="0" xfId="0" applyFill="1" applyBorder="1" applyAlignment="1">
      <alignment vertical="center"/>
    </xf>
    <xf numFmtId="0" fontId="18" fillId="6" borderId="0" xfId="0" applyFont="1" applyFill="1" applyBorder="1" applyAlignment="1">
      <alignment horizontal="center" vertical="center"/>
    </xf>
    <xf numFmtId="0" fontId="19" fillId="2" borderId="0" xfId="0" applyFont="1" applyFill="1" applyAlignment="1">
      <alignment horizontal="center"/>
    </xf>
    <xf numFmtId="0" fontId="28" fillId="4" borderId="0" xfId="0" applyFont="1" applyFill="1" applyAlignment="1">
      <alignment horizontal="center" vertical="center"/>
    </xf>
    <xf numFmtId="164" fontId="0" fillId="4" borderId="0" xfId="0" applyNumberFormat="1" applyFill="1" applyAlignment="1">
      <alignment horizontal="center" vertical="center"/>
    </xf>
    <xf numFmtId="0" fontId="28" fillId="6" borderId="0" xfId="0" applyFont="1" applyFill="1" applyBorder="1" applyAlignment="1">
      <alignment horizontal="center" vertical="center"/>
    </xf>
    <xf numFmtId="0" fontId="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7" fillId="2" borderId="0" xfId="0" applyFont="1" applyFill="1" applyAlignment="1">
      <alignment horizontal="center" vertical="center"/>
    </xf>
    <xf numFmtId="0" fontId="0" fillId="2" borderId="0" xfId="0" applyFill="1" applyBorder="1" applyAlignment="1">
      <alignment vertical="center"/>
    </xf>
    <xf numFmtId="0" fontId="0" fillId="2" borderId="0" xfId="0" applyFill="1" applyAlignment="1">
      <alignment horizontal="center"/>
    </xf>
    <xf numFmtId="0" fontId="17" fillId="0" borderId="1" xfId="0" applyFont="1" applyBorder="1" applyAlignment="1">
      <alignment horizontal="center" vertical="center"/>
    </xf>
    <xf numFmtId="0" fontId="0" fillId="2" borderId="0" xfId="0" applyFill="1" applyAlignment="1">
      <alignment horizontal="center"/>
    </xf>
    <xf numFmtId="0" fontId="17" fillId="0" borderId="1" xfId="0" applyFont="1" applyBorder="1" applyAlignment="1">
      <alignment horizontal="center" vertical="center"/>
    </xf>
    <xf numFmtId="0" fontId="34" fillId="3" borderId="1" xfId="0" applyFont="1" applyFill="1" applyBorder="1" applyAlignment="1">
      <alignment vertical="center"/>
    </xf>
    <xf numFmtId="0" fontId="17" fillId="0" borderId="1" xfId="0" applyFont="1" applyBorder="1" applyAlignment="1">
      <alignment horizontal="center" vertical="center"/>
    </xf>
    <xf numFmtId="0" fontId="0" fillId="7" borderId="1" xfId="0" applyFill="1" applyBorder="1" applyAlignment="1">
      <alignment horizontal="center" vertical="center"/>
    </xf>
    <xf numFmtId="0" fontId="0" fillId="7" borderId="0" xfId="0" applyFill="1" applyAlignment="1">
      <alignment horizontal="center" vertical="center"/>
    </xf>
    <xf numFmtId="0" fontId="17" fillId="0" borderId="5" xfId="0" applyFont="1" applyBorder="1" applyAlignment="1">
      <alignment horizontal="center" vertical="center"/>
    </xf>
    <xf numFmtId="0" fontId="24" fillId="3" borderId="3" xfId="0" applyFont="1" applyFill="1" applyBorder="1" applyAlignment="1">
      <alignment horizontal="center" vertical="center"/>
    </xf>
    <xf numFmtId="0" fontId="0" fillId="3" borderId="0" xfId="0" applyFill="1" applyBorder="1" applyAlignment="1">
      <alignment vertical="center"/>
    </xf>
    <xf numFmtId="0" fontId="0" fillId="7" borderId="0" xfId="0" applyFill="1" applyAlignment="1">
      <alignment horizontal="center"/>
    </xf>
    <xf numFmtId="0" fontId="35" fillId="6" borderId="0" xfId="0" applyFont="1" applyFill="1" applyBorder="1" applyAlignment="1">
      <alignment horizontal="center" vertical="center"/>
    </xf>
    <xf numFmtId="0" fontId="23" fillId="3" borderId="0" xfId="0" applyFont="1" applyFill="1" applyBorder="1" applyAlignment="1">
      <alignment horizontal="center" vertical="center"/>
    </xf>
    <xf numFmtId="0" fontId="24" fillId="3" borderId="0" xfId="0" applyFont="1" applyFill="1" applyBorder="1" applyAlignment="1">
      <alignment horizontal="center" vertical="center"/>
    </xf>
    <xf numFmtId="0" fontId="25" fillId="3" borderId="0" xfId="0" applyFont="1" applyFill="1" applyBorder="1" applyAlignment="1">
      <alignment horizontal="center" vertical="center"/>
    </xf>
    <xf numFmtId="164" fontId="26" fillId="5" borderId="0" xfId="0" applyNumberFormat="1" applyFont="1" applyFill="1" applyBorder="1" applyAlignment="1">
      <alignment horizontal="center" vertical="center"/>
    </xf>
    <xf numFmtId="0" fontId="17" fillId="0" borderId="0" xfId="0" applyFont="1" applyBorder="1" applyAlignment="1">
      <alignment horizontal="center" vertical="center"/>
    </xf>
    <xf numFmtId="0" fontId="0" fillId="2" borderId="0" xfId="0" applyFill="1" applyBorder="1"/>
    <xf numFmtId="0" fontId="0" fillId="0" borderId="0" xfId="0" applyBorder="1"/>
    <xf numFmtId="0" fontId="23" fillId="3" borderId="3" xfId="0" applyFont="1" applyFill="1" applyBorder="1" applyAlignment="1">
      <alignment horizontal="center" vertical="center"/>
    </xf>
    <xf numFmtId="0" fontId="24" fillId="3" borderId="3" xfId="0" applyFont="1" applyFill="1" applyBorder="1" applyAlignment="1">
      <alignment vertical="center"/>
    </xf>
    <xf numFmtId="0" fontId="25" fillId="3" borderId="3" xfId="0" applyFont="1" applyFill="1" applyBorder="1" applyAlignment="1">
      <alignment horizontal="center" vertical="center"/>
    </xf>
    <xf numFmtId="0" fontId="26" fillId="5" borderId="3" xfId="0" applyFont="1" applyFill="1" applyBorder="1" applyAlignment="1">
      <alignment horizontal="center" vertical="center"/>
    </xf>
    <xf numFmtId="0" fontId="36" fillId="0" borderId="0" xfId="0" applyFont="1" applyBorder="1" applyAlignment="1">
      <alignment horizontal="center" vertical="center"/>
    </xf>
    <xf numFmtId="0" fontId="0" fillId="7" borderId="0" xfId="0" applyFill="1" applyBorder="1" applyAlignment="1">
      <alignment horizontal="center" vertical="center"/>
    </xf>
    <xf numFmtId="0" fontId="0" fillId="8" borderId="1" xfId="0" applyFill="1" applyBorder="1" applyAlignment="1">
      <alignment horizontal="center" vertical="center"/>
    </xf>
    <xf numFmtId="164" fontId="27" fillId="8" borderId="1" xfId="0" applyNumberFormat="1" applyFont="1" applyFill="1" applyBorder="1" applyAlignment="1">
      <alignment horizontal="center" vertical="center"/>
    </xf>
    <xf numFmtId="0" fontId="0" fillId="8" borderId="0" xfId="0" applyFill="1" applyBorder="1" applyAlignment="1">
      <alignment vertical="center"/>
    </xf>
    <xf numFmtId="0" fontId="0" fillId="8" borderId="0" xfId="0" applyFill="1" applyAlignment="1">
      <alignment horizontal="center" vertical="center"/>
    </xf>
    <xf numFmtId="0" fontId="37" fillId="0" borderId="0" xfId="0" applyFont="1"/>
    <xf numFmtId="0" fontId="0" fillId="0" borderId="7" xfId="0" applyBorder="1"/>
    <xf numFmtId="0" fontId="0" fillId="0" borderId="8" xfId="0" applyBorder="1"/>
    <xf numFmtId="0" fontId="15" fillId="0" borderId="6" xfId="0" applyFont="1" applyBorder="1" applyAlignment="1">
      <alignment horizontal="right"/>
    </xf>
    <xf numFmtId="14" fontId="0" fillId="0" borderId="0" xfId="0" applyNumberFormat="1"/>
    <xf numFmtId="0" fontId="38" fillId="0" borderId="0" xfId="0" applyFont="1"/>
    <xf numFmtId="0" fontId="15" fillId="8" borderId="1" xfId="0" applyFont="1" applyFill="1" applyBorder="1" applyAlignment="1">
      <alignment horizontal="center" vertical="center"/>
    </xf>
    <xf numFmtId="0" fontId="15" fillId="8" borderId="0" xfId="0" applyFont="1" applyFill="1" applyAlignment="1">
      <alignment horizontal="center" vertical="center"/>
    </xf>
    <xf numFmtId="0" fontId="36" fillId="0" borderId="0" xfId="0" applyFont="1" applyBorder="1" applyAlignment="1">
      <alignment horizontal="center"/>
    </xf>
    <xf numFmtId="0" fontId="15" fillId="8" borderId="0" xfId="0" applyFont="1" applyFill="1" applyAlignment="1">
      <alignment horizontal="right" vertical="center"/>
    </xf>
    <xf numFmtId="0" fontId="0" fillId="8" borderId="0" xfId="0" applyFill="1"/>
    <xf numFmtId="0" fontId="18" fillId="0" borderId="0" xfId="0" applyFont="1"/>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1" fillId="2" borderId="0" xfId="0" applyFont="1" applyFill="1" applyAlignment="1">
      <alignment horizontal="center"/>
    </xf>
    <xf numFmtId="0" fontId="17" fillId="0" borderId="1"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0" fillId="2" borderId="0" xfId="0" applyFill="1" applyAlignment="1">
      <alignment horizont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20" fillId="2" borderId="0" xfId="0" applyFont="1" applyFill="1" applyAlignment="1">
      <alignment horizontal="center"/>
    </xf>
    <xf numFmtId="0" fontId="17" fillId="2" borderId="1" xfId="0" applyFont="1" applyFill="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8"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6" fillId="8" borderId="0" xfId="0" applyFont="1" applyFill="1" applyAlignment="1">
      <alignment horizontal="center"/>
    </xf>
    <xf numFmtId="0" fontId="24" fillId="3" borderId="0" xfId="0" applyFont="1" applyFill="1" applyBorder="1" applyAlignment="1">
      <alignment horizontal="center" vertical="center"/>
    </xf>
    <xf numFmtId="0" fontId="15" fillId="0" borderId="4" xfId="0" applyFont="1" applyBorder="1" applyAlignment="1">
      <alignment horizontal="center"/>
    </xf>
    <xf numFmtId="0" fontId="15" fillId="0" borderId="6" xfId="0" applyFont="1" applyBorder="1" applyAlignment="1">
      <alignment horizontal="center"/>
    </xf>
    <xf numFmtId="0" fontId="15" fillId="0" borderId="0" xfId="0" applyFont="1" applyAlignment="1">
      <alignment horizontal="center"/>
    </xf>
    <xf numFmtId="0" fontId="0" fillId="0" borderId="0" xfId="0" applyFont="1" applyAlignment="1">
      <alignment horizontal="center"/>
    </xf>
    <xf numFmtId="0" fontId="15" fillId="0" borderId="9" xfId="0" applyFont="1" applyBorder="1" applyAlignment="1">
      <alignment horizontal="center"/>
    </xf>
    <xf numFmtId="0" fontId="15" fillId="0" borderId="1" xfId="0" applyFont="1" applyBorder="1" applyAlignment="1">
      <alignment horizontal="center"/>
    </xf>
    <xf numFmtId="0" fontId="15" fillId="8" borderId="1" xfId="0" applyFont="1" applyFill="1" applyBorder="1" applyAlignment="1">
      <alignment horizontal="center"/>
    </xf>
    <xf numFmtId="0" fontId="28" fillId="8" borderId="0" xfId="0" applyFont="1" applyFill="1" applyBorder="1" applyAlignment="1">
      <alignment horizontal="center" vertical="center"/>
    </xf>
    <xf numFmtId="0" fontId="25" fillId="0" borderId="0" xfId="0" applyFont="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3:CJ54"/>
  <sheetViews>
    <sheetView topLeftCell="A3" zoomScale="72" zoomScaleNormal="72" workbookViewId="0">
      <pane xSplit="5" ySplit="4" topLeftCell="U37" activePane="bottomRight" state="frozen"/>
      <selection pane="topRight"/>
      <selection pane="bottomLeft"/>
      <selection pane="bottomRight" activeCell="AO46" sqref="AO46:AO48"/>
    </sheetView>
  </sheetViews>
  <sheetFormatPr defaultColWidth="11" defaultRowHeight="21" x14ac:dyDescent="0.5"/>
  <cols>
    <col min="1" max="1" width="4.58203125" style="32" customWidth="1"/>
    <col min="2" max="2" width="19.6640625" customWidth="1"/>
    <col min="3" max="3" width="12.75" customWidth="1"/>
    <col min="4" max="4" width="11.4140625" customWidth="1"/>
    <col min="5" max="5" width="11.83203125" customWidth="1"/>
    <col min="6" max="6" width="5.75" style="32" customWidth="1"/>
    <col min="7" max="7" width="5.58203125" style="32" customWidth="1"/>
    <col min="8" max="8" width="6.58203125" style="33" customWidth="1"/>
    <col min="9" max="9" width="6" style="32" customWidth="1"/>
    <col min="10" max="10" width="6.58203125" style="34" customWidth="1"/>
    <col min="11" max="11" width="5.58203125" style="32" customWidth="1"/>
    <col min="12" max="12" width="5.9140625" style="34" customWidth="1"/>
    <col min="13" max="13" width="5.58203125" style="32" customWidth="1"/>
    <col min="14" max="14" width="6.58203125" style="33" customWidth="1"/>
    <col min="15" max="15" width="6.25" customWidth="1"/>
    <col min="16" max="16" width="5.9140625" customWidth="1"/>
    <col min="17" max="17" width="5.58203125" customWidth="1"/>
    <col min="18" max="18" width="6.58203125" customWidth="1"/>
    <col min="19" max="19" width="5.58203125" customWidth="1"/>
    <col min="20" max="20" width="6.58203125" customWidth="1"/>
    <col min="21" max="21" width="5.58203125" customWidth="1"/>
    <col min="22" max="22" width="6.58203125" customWidth="1"/>
    <col min="23" max="23" width="5.58203125" customWidth="1"/>
    <col min="24" max="24" width="6.58203125" customWidth="1"/>
    <col min="25" max="25" width="6.75" customWidth="1"/>
    <col min="26" max="26" width="6.58203125" customWidth="1"/>
    <col min="27" max="27" width="5.58203125" customWidth="1"/>
    <col min="28" max="28" width="6.58203125" customWidth="1"/>
    <col min="29" max="29" width="5.58203125" customWidth="1"/>
    <col min="30" max="30" width="6.58203125" customWidth="1"/>
    <col min="31" max="31" width="5.58203125" customWidth="1"/>
    <col min="32" max="32" width="6.58203125" customWidth="1"/>
    <col min="33" max="33" width="5.58203125" customWidth="1"/>
    <col min="34" max="34" width="6.58203125" customWidth="1"/>
    <col min="35" max="35" width="7.08203125" customWidth="1"/>
    <col min="36" max="36" width="6.58203125" customWidth="1"/>
    <col min="37" max="37" width="5.58203125" style="28" customWidth="1"/>
    <col min="38" max="38" width="6.25" style="28" customWidth="1"/>
    <col min="39" max="39" width="5.83203125" style="28" customWidth="1"/>
    <col min="40" max="42" width="6.08203125" style="28" customWidth="1"/>
    <col min="43" max="43" width="6.1640625" style="28" customWidth="1"/>
    <col min="44" max="50" width="6.08203125" style="28" customWidth="1"/>
    <col min="51" max="88" width="11" style="28"/>
  </cols>
  <sheetData>
    <row r="3" spans="1:88" s="28" customFormat="1" ht="21" customHeight="1" x14ac:dyDescent="1.1000000000000001">
      <c r="A3" s="124" t="s">
        <v>0</v>
      </c>
      <c r="B3" s="124"/>
      <c r="C3" s="124"/>
      <c r="D3" s="124"/>
      <c r="E3" s="35"/>
      <c r="F3" s="36"/>
      <c r="G3" s="75"/>
      <c r="H3" s="37"/>
      <c r="I3" s="36"/>
      <c r="J3" s="65"/>
      <c r="K3" s="36"/>
      <c r="L3" s="65"/>
      <c r="M3" s="36"/>
      <c r="N3" s="37"/>
    </row>
    <row r="4" spans="1:88" s="28" customFormat="1" ht="13.5" customHeight="1" x14ac:dyDescent="1.1000000000000001">
      <c r="A4" s="124"/>
      <c r="B4" s="124"/>
      <c r="C4" s="124"/>
      <c r="D4" s="124"/>
      <c r="E4" s="35"/>
      <c r="F4" s="36"/>
      <c r="G4" s="75"/>
      <c r="H4" s="37"/>
      <c r="I4" s="36"/>
      <c r="J4" s="65"/>
      <c r="K4" s="36"/>
      <c r="L4" s="65"/>
      <c r="M4" s="36"/>
      <c r="N4" s="37"/>
    </row>
    <row r="5" spans="1:88" s="28" customFormat="1" ht="1" customHeight="1" x14ac:dyDescent="0.8">
      <c r="A5" s="117"/>
      <c r="B5" s="117"/>
      <c r="C5" s="117"/>
      <c r="D5" s="117"/>
      <c r="E5" s="38"/>
      <c r="F5" s="36"/>
      <c r="G5" s="75"/>
      <c r="H5" s="37"/>
      <c r="I5" s="36"/>
      <c r="J5" s="65"/>
      <c r="K5" s="36"/>
      <c r="L5" s="65"/>
      <c r="M5" s="36"/>
      <c r="N5" s="37"/>
    </row>
    <row r="6" spans="1:88" s="28" customFormat="1" ht="39.5" hidden="1" customHeight="1" x14ac:dyDescent="0.35">
      <c r="A6" s="117"/>
      <c r="B6" s="117"/>
      <c r="C6" s="117"/>
      <c r="D6" s="117"/>
      <c r="E6" s="39"/>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row>
    <row r="7" spans="1:88" s="28" customFormat="1" ht="28.5" hidden="1" customHeight="1" x14ac:dyDescent="0.8">
      <c r="A7" s="117" t="s">
        <v>1</v>
      </c>
      <c r="B7" s="117"/>
      <c r="C7" s="117"/>
      <c r="D7" s="117"/>
      <c r="E7" s="117"/>
      <c r="F7" s="36"/>
      <c r="G7" s="75"/>
      <c r="H7" s="37"/>
      <c r="I7" s="36"/>
      <c r="J7" s="65"/>
      <c r="K7" s="36"/>
      <c r="L7" s="65"/>
      <c r="M7" s="36"/>
      <c r="N7" s="37"/>
    </row>
    <row r="8" spans="1:88" s="29" customFormat="1" ht="15.5" hidden="1" x14ac:dyDescent="0.35">
      <c r="A8" s="29" t="s">
        <v>2</v>
      </c>
      <c r="B8" s="29" t="s">
        <v>3</v>
      </c>
      <c r="C8" s="29" t="s">
        <v>4</v>
      </c>
      <c r="D8" s="29" t="s">
        <v>5</v>
      </c>
      <c r="E8" s="29" t="s">
        <v>6</v>
      </c>
      <c r="F8" s="118"/>
      <c r="G8" s="118"/>
      <c r="H8" s="118"/>
      <c r="I8" s="118"/>
      <c r="J8" s="118"/>
      <c r="K8" s="118"/>
      <c r="L8" s="118"/>
      <c r="M8" s="118"/>
      <c r="N8" s="118"/>
      <c r="O8" s="118"/>
      <c r="P8" s="118"/>
      <c r="Q8" s="118"/>
      <c r="R8" s="118"/>
      <c r="S8" s="118"/>
      <c r="T8" s="118"/>
      <c r="U8" s="118"/>
      <c r="V8" s="118"/>
      <c r="W8" s="118"/>
      <c r="X8" s="118"/>
      <c r="Y8" s="125"/>
      <c r="Z8" s="125"/>
      <c r="AA8" s="118"/>
      <c r="AB8" s="118"/>
      <c r="AC8" s="118"/>
      <c r="AD8" s="118"/>
      <c r="AE8" s="118"/>
      <c r="AF8" s="118"/>
      <c r="AG8" s="118"/>
      <c r="AH8" s="118"/>
      <c r="AI8" s="125"/>
      <c r="AJ8" s="125"/>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row>
    <row r="9" spans="1:88" s="30" customFormat="1" ht="36.75" hidden="1" customHeight="1" x14ac:dyDescent="0.35">
      <c r="A9" s="40" t="s">
        <v>7</v>
      </c>
      <c r="B9" s="41"/>
      <c r="C9" s="41"/>
      <c r="D9" s="42"/>
      <c r="E9" s="43">
        <f>SUM(H9+J9+L9+N9+P9+R9+T9+V9+X9+Z9+AB9+AD9+AF9+AH9+AJ9)</f>
        <v>0</v>
      </c>
      <c r="F9" s="44"/>
      <c r="G9" s="44"/>
      <c r="H9" s="45"/>
      <c r="I9" s="44"/>
      <c r="J9" s="45"/>
      <c r="K9" s="44"/>
      <c r="L9" s="45"/>
      <c r="M9" s="44"/>
      <c r="N9" s="45"/>
      <c r="O9" s="44"/>
      <c r="P9" s="45"/>
      <c r="Q9" s="44"/>
      <c r="R9" s="45"/>
      <c r="S9" s="44"/>
      <c r="T9" s="45"/>
      <c r="U9" s="44"/>
      <c r="V9" s="45"/>
      <c r="W9" s="44"/>
      <c r="X9" s="45"/>
      <c r="Y9" s="44"/>
      <c r="Z9" s="45"/>
      <c r="AA9" s="44"/>
      <c r="AB9" s="45"/>
      <c r="AC9" s="44"/>
      <c r="AD9" s="45"/>
      <c r="AE9" s="44"/>
      <c r="AF9" s="45"/>
      <c r="AG9" s="44"/>
      <c r="AH9" s="45"/>
      <c r="AI9" s="44"/>
      <c r="AJ9" s="45"/>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row>
    <row r="10" spans="1:88" s="31" customFormat="1" ht="9" hidden="1" customHeight="1" x14ac:dyDescent="0.35">
      <c r="A10" s="46"/>
      <c r="B10" s="47"/>
      <c r="C10" s="47"/>
      <c r="D10" s="48"/>
      <c r="E10" s="49"/>
      <c r="F10" s="46"/>
      <c r="G10" s="46"/>
      <c r="H10" s="50"/>
      <c r="I10" s="46"/>
      <c r="J10" s="50"/>
      <c r="K10" s="46"/>
      <c r="L10" s="50"/>
      <c r="M10" s="46"/>
      <c r="N10" s="50"/>
      <c r="O10" s="66"/>
      <c r="P10" s="67"/>
      <c r="Q10" s="46"/>
      <c r="R10" s="67"/>
      <c r="S10" s="46"/>
      <c r="T10" s="67"/>
      <c r="U10" s="46"/>
      <c r="V10" s="67"/>
      <c r="W10" s="46"/>
      <c r="X10" s="67"/>
      <c r="Y10" s="46"/>
      <c r="Z10" s="67"/>
      <c r="AA10" s="46"/>
      <c r="AB10" s="67"/>
      <c r="AC10" s="46"/>
      <c r="AD10" s="67"/>
      <c r="AE10" s="46"/>
      <c r="AF10" s="67"/>
      <c r="AG10" s="46"/>
      <c r="AH10" s="67"/>
      <c r="AI10" s="46"/>
      <c r="AJ10" s="67"/>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row>
    <row r="11" spans="1:88" s="30" customFormat="1" ht="37.5" hidden="1" x14ac:dyDescent="0.35">
      <c r="A11" s="40" t="s">
        <v>8</v>
      </c>
      <c r="B11" s="41"/>
      <c r="C11" s="41"/>
      <c r="D11" s="42"/>
      <c r="E11" s="43">
        <f>SUM(H11+J11+L11+N11+P11+R11+T11+V11+X11+Z11+AB11+AD11+AF11+AH11+AJ11)</f>
        <v>0</v>
      </c>
      <c r="F11" s="44"/>
      <c r="G11" s="44"/>
      <c r="H11" s="45"/>
      <c r="I11" s="44"/>
      <c r="J11" s="45"/>
      <c r="K11" s="44"/>
      <c r="L11" s="45"/>
      <c r="M11" s="44"/>
      <c r="N11" s="45"/>
      <c r="O11" s="44"/>
      <c r="P11" s="45"/>
      <c r="Q11" s="44"/>
      <c r="R11" s="45"/>
      <c r="S11" s="44"/>
      <c r="T11" s="45"/>
      <c r="U11" s="44"/>
      <c r="V11" s="45"/>
      <c r="W11" s="44"/>
      <c r="X11" s="45"/>
      <c r="Y11" s="44"/>
      <c r="Z11" s="45"/>
      <c r="AA11" s="44"/>
      <c r="AB11" s="45"/>
      <c r="AC11" s="44"/>
      <c r="AD11" s="45"/>
      <c r="AE11" s="44"/>
      <c r="AF11" s="45"/>
      <c r="AG11" s="44"/>
      <c r="AH11" s="45"/>
      <c r="AI11" s="44"/>
      <c r="AJ11" s="45"/>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row>
    <row r="12" spans="1:88" s="31" customFormat="1" ht="9" hidden="1" customHeight="1" x14ac:dyDescent="0.35">
      <c r="A12" s="46"/>
      <c r="B12" s="47"/>
      <c r="C12" s="47"/>
      <c r="D12" s="48"/>
      <c r="E12" s="49"/>
      <c r="F12" s="46"/>
      <c r="G12" s="46"/>
      <c r="H12" s="50"/>
      <c r="I12" s="46"/>
      <c r="J12" s="50"/>
      <c r="K12" s="46"/>
      <c r="L12" s="50"/>
      <c r="M12" s="46"/>
      <c r="N12" s="50"/>
      <c r="O12" s="66"/>
      <c r="P12" s="67"/>
      <c r="Q12" s="46"/>
      <c r="R12" s="67"/>
      <c r="S12" s="46"/>
      <c r="T12" s="67"/>
      <c r="U12" s="46"/>
      <c r="V12" s="67"/>
      <c r="W12" s="46"/>
      <c r="X12" s="67"/>
      <c r="Y12" s="46"/>
      <c r="Z12" s="67"/>
      <c r="AA12" s="46"/>
      <c r="AB12" s="67"/>
      <c r="AC12" s="46"/>
      <c r="AD12" s="67"/>
      <c r="AE12" s="46"/>
      <c r="AF12" s="67"/>
      <c r="AG12" s="46"/>
      <c r="AH12" s="67"/>
      <c r="AI12" s="46"/>
      <c r="AJ12" s="67"/>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row>
    <row r="13" spans="1:88" s="30" customFormat="1" ht="37.5" hidden="1" x14ac:dyDescent="0.35">
      <c r="A13" s="40" t="s">
        <v>9</v>
      </c>
      <c r="B13" s="41"/>
      <c r="C13" s="41"/>
      <c r="D13" s="42"/>
      <c r="E13" s="43">
        <f>SUM(H13+J13+L13+N13+P13+R13+T13+V13+X13+Z13+AB13+AD13+AF13+AH13+AJ13)</f>
        <v>0</v>
      </c>
      <c r="F13" s="44"/>
      <c r="G13" s="44"/>
      <c r="H13" s="45"/>
      <c r="I13" s="44"/>
      <c r="J13" s="45"/>
      <c r="K13" s="44"/>
      <c r="L13" s="45"/>
      <c r="M13" s="44"/>
      <c r="N13" s="45"/>
      <c r="O13" s="44"/>
      <c r="P13" s="45"/>
      <c r="Q13" s="44"/>
      <c r="R13" s="45"/>
      <c r="S13" s="44"/>
      <c r="T13" s="45"/>
      <c r="U13" s="44"/>
      <c r="V13" s="45"/>
      <c r="W13" s="69"/>
      <c r="X13" s="45"/>
      <c r="Y13" s="70"/>
      <c r="Z13" s="45"/>
      <c r="AA13" s="44"/>
      <c r="AB13" s="45"/>
      <c r="AC13" s="44"/>
      <c r="AD13" s="45"/>
      <c r="AE13" s="44"/>
      <c r="AF13" s="45"/>
      <c r="AG13" s="44"/>
      <c r="AH13" s="45"/>
      <c r="AI13" s="44"/>
      <c r="AJ13" s="45"/>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row>
    <row r="14" spans="1:88" s="31" customFormat="1" ht="9" hidden="1" customHeight="1" x14ac:dyDescent="0.35">
      <c r="A14" s="46"/>
      <c r="B14" s="47"/>
      <c r="C14" s="47"/>
      <c r="D14" s="48"/>
      <c r="E14" s="49"/>
      <c r="F14" s="46"/>
      <c r="G14" s="46"/>
      <c r="H14" s="50"/>
      <c r="I14" s="46"/>
      <c r="J14" s="50"/>
      <c r="K14" s="46"/>
      <c r="L14" s="50"/>
      <c r="M14" s="46"/>
      <c r="N14" s="50"/>
      <c r="O14" s="66"/>
      <c r="P14" s="67"/>
      <c r="Q14" s="46"/>
      <c r="R14" s="67"/>
      <c r="S14" s="46"/>
      <c r="T14" s="67"/>
      <c r="U14" s="46"/>
      <c r="V14" s="67"/>
      <c r="W14" s="46"/>
      <c r="X14" s="67"/>
      <c r="Y14" s="46"/>
      <c r="Z14" s="67"/>
      <c r="AA14" s="46"/>
      <c r="AB14" s="67"/>
      <c r="AC14" s="46"/>
      <c r="AD14" s="67"/>
      <c r="AE14" s="46"/>
      <c r="AF14" s="67"/>
      <c r="AG14" s="46"/>
      <c r="AH14" s="67"/>
      <c r="AI14" s="46"/>
      <c r="AJ14" s="67"/>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row>
    <row r="15" spans="1:88" s="30" customFormat="1" ht="37.5" hidden="1" x14ac:dyDescent="0.35">
      <c r="A15" s="40" t="s">
        <v>10</v>
      </c>
      <c r="B15" s="41"/>
      <c r="C15" s="41"/>
      <c r="D15" s="42"/>
      <c r="E15" s="43">
        <f>SUM(H15+J15+L15+N15+P15+R15+T15+V15+X15+Z15+AB15+AD15+AF15+AH15+AJ15)</f>
        <v>0</v>
      </c>
      <c r="F15" s="44"/>
      <c r="G15" s="44"/>
      <c r="H15" s="45"/>
      <c r="I15" s="44"/>
      <c r="J15" s="45"/>
      <c r="K15" s="44"/>
      <c r="L15" s="45"/>
      <c r="M15" s="44"/>
      <c r="N15" s="45"/>
      <c r="O15" s="44"/>
      <c r="P15" s="45"/>
      <c r="Q15" s="44"/>
      <c r="R15" s="45"/>
      <c r="S15" s="44"/>
      <c r="T15" s="45"/>
      <c r="U15" s="44"/>
      <c r="V15" s="45"/>
      <c r="W15" s="44"/>
      <c r="X15" s="45"/>
      <c r="Y15" s="44"/>
      <c r="Z15" s="45"/>
      <c r="AA15" s="44"/>
      <c r="AB15" s="45"/>
      <c r="AC15" s="44"/>
      <c r="AD15" s="45"/>
      <c r="AE15" s="44"/>
      <c r="AF15" s="45"/>
      <c r="AG15" s="44"/>
      <c r="AH15" s="45"/>
      <c r="AI15" s="44"/>
      <c r="AJ15" s="45"/>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row>
    <row r="16" spans="1:88" s="83" customFormat="1" ht="37.5" x14ac:dyDescent="0.35">
      <c r="A16" s="86"/>
      <c r="B16" s="85" t="s">
        <v>80</v>
      </c>
      <c r="C16" s="87"/>
      <c r="D16" s="88"/>
      <c r="E16" s="89"/>
      <c r="F16" s="99"/>
      <c r="G16" s="99"/>
      <c r="H16" s="100"/>
      <c r="I16" s="99"/>
      <c r="J16" s="100"/>
      <c r="K16" s="99"/>
      <c r="L16" s="100"/>
      <c r="M16" s="99"/>
      <c r="N16" s="100"/>
      <c r="O16" s="99"/>
      <c r="P16" s="100"/>
      <c r="Q16" s="99"/>
      <c r="R16" s="100"/>
      <c r="S16" s="99"/>
      <c r="T16" s="100"/>
      <c r="U16" s="99"/>
      <c r="V16" s="100"/>
      <c r="W16" s="99"/>
      <c r="X16" s="100"/>
      <c r="Y16" s="99"/>
      <c r="Z16" s="100"/>
      <c r="AA16" s="99"/>
      <c r="AB16" s="100"/>
      <c r="AC16" s="99"/>
      <c r="AD16" s="100"/>
      <c r="AE16" s="99"/>
      <c r="AF16" s="100"/>
      <c r="AG16" s="99"/>
      <c r="AH16" s="100"/>
      <c r="AI16" s="99"/>
      <c r="AJ16" s="100"/>
      <c r="AK16" s="101"/>
      <c r="AL16" s="101"/>
      <c r="AM16" s="101"/>
      <c r="AN16" s="101"/>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row>
    <row r="17" spans="1:88" s="83" customFormat="1" ht="36" x14ac:dyDescent="0.8">
      <c r="A17" s="117" t="s">
        <v>11</v>
      </c>
      <c r="B17" s="117"/>
      <c r="C17" s="117"/>
      <c r="D17" s="117"/>
      <c r="E17" s="117"/>
      <c r="F17" s="99"/>
      <c r="G17" s="99"/>
      <c r="H17" s="100"/>
      <c r="I17" s="99"/>
      <c r="J17" s="100"/>
      <c r="K17" s="99"/>
      <c r="L17" s="100"/>
      <c r="M17" s="99"/>
      <c r="N17" s="100"/>
      <c r="O17" s="99"/>
      <c r="P17" s="100"/>
      <c r="Q17" s="99"/>
      <c r="R17" s="100"/>
      <c r="S17" s="99"/>
      <c r="T17" s="100"/>
      <c r="U17" s="99"/>
      <c r="V17" s="100"/>
      <c r="W17" s="99"/>
      <c r="X17" s="100"/>
      <c r="Y17" s="99"/>
      <c r="Z17" s="100"/>
      <c r="AA17" s="99"/>
      <c r="AB17" s="100"/>
      <c r="AC17" s="99"/>
      <c r="AD17" s="100"/>
      <c r="AE17" s="99"/>
      <c r="AF17" s="100"/>
      <c r="AG17" s="99"/>
      <c r="AH17" s="100"/>
      <c r="AI17" s="99"/>
      <c r="AJ17" s="100"/>
      <c r="AK17" s="101"/>
      <c r="AL17" s="101"/>
      <c r="AM17" s="101"/>
      <c r="AN17" s="101"/>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row>
    <row r="18" spans="1:88" ht="15.5" x14ac:dyDescent="0.35">
      <c r="A18" s="29" t="s">
        <v>2</v>
      </c>
      <c r="B18" s="29" t="s">
        <v>3</v>
      </c>
      <c r="C18" s="29" t="s">
        <v>4</v>
      </c>
      <c r="D18" s="29" t="s">
        <v>5</v>
      </c>
      <c r="E18" s="29" t="s">
        <v>6</v>
      </c>
      <c r="F18" s="78"/>
      <c r="G18" s="78">
        <v>1</v>
      </c>
      <c r="H18" s="78"/>
      <c r="I18" s="78">
        <v>2</v>
      </c>
      <c r="J18" s="78"/>
      <c r="K18" s="78">
        <v>3</v>
      </c>
      <c r="L18" s="78"/>
      <c r="M18" s="78">
        <v>4</v>
      </c>
      <c r="N18" s="78"/>
      <c r="O18" s="78">
        <v>5</v>
      </c>
      <c r="P18" s="78"/>
      <c r="Q18" s="78">
        <v>6</v>
      </c>
      <c r="R18" s="78"/>
      <c r="S18" s="78">
        <v>7</v>
      </c>
      <c r="T18" s="78"/>
      <c r="U18" s="78">
        <v>8</v>
      </c>
      <c r="V18" s="78"/>
      <c r="W18" s="78">
        <v>9</v>
      </c>
      <c r="X18" s="78"/>
      <c r="Y18" s="78">
        <v>10</v>
      </c>
      <c r="Z18" s="78"/>
      <c r="AA18" s="78">
        <v>11</v>
      </c>
      <c r="AB18" s="78"/>
      <c r="AC18" s="78">
        <v>12</v>
      </c>
      <c r="AD18" s="78"/>
      <c r="AE18" s="78">
        <v>13</v>
      </c>
      <c r="AF18" s="78"/>
      <c r="AG18" s="78">
        <v>14</v>
      </c>
      <c r="AH18" s="78"/>
      <c r="AI18" s="78">
        <v>15</v>
      </c>
      <c r="AJ18" s="78"/>
      <c r="AK18" s="78">
        <v>16</v>
      </c>
      <c r="AL18" s="78"/>
      <c r="AM18" s="78">
        <v>17</v>
      </c>
      <c r="AN18" s="78"/>
    </row>
    <row r="19" spans="1:88" ht="37.5" x14ac:dyDescent="0.35">
      <c r="A19" s="40">
        <v>1</v>
      </c>
      <c r="B19" s="77" t="s">
        <v>96</v>
      </c>
      <c r="C19" s="77" t="s">
        <v>97</v>
      </c>
      <c r="D19" s="42"/>
      <c r="E19" s="53">
        <f>SUM(H19+J19+L19+N19+P19+R19+T19+V19+X19+Z19+AB19+AD19+AF19+AH19+AJ19+AL19+AN19)</f>
        <v>12</v>
      </c>
      <c r="F19" s="79">
        <v>10</v>
      </c>
      <c r="G19" s="44">
        <v>10.5</v>
      </c>
      <c r="H19" s="54">
        <f>IF(G19&gt;G21,2,IF(G19=0,0,IF(G19=G21,1,0)))</f>
        <v>2</v>
      </c>
      <c r="I19" s="44">
        <v>9.6999999999999993</v>
      </c>
      <c r="J19" s="54">
        <f>IF(I19&gt;I21,2,IF(I19=0,0,IF(I19=I21,1,0)))</f>
        <v>0</v>
      </c>
      <c r="K19" s="44">
        <v>10.7</v>
      </c>
      <c r="L19" s="54">
        <f>IF(K19&gt;K21,2,IF(K19=0,0,IF(K19=K21,1,0)))</f>
        <v>2</v>
      </c>
      <c r="M19" s="44">
        <v>10.8</v>
      </c>
      <c r="N19" s="54">
        <f>IF(M19&gt;M21,2,IF(M19=0,0,IF(M19=M21,1,0)))</f>
        <v>2</v>
      </c>
      <c r="O19" s="44">
        <v>10.199999999999999</v>
      </c>
      <c r="P19" s="54">
        <f>IF(O19&gt;O21,2,IF(O19=0,0,IF(O19=O21,1,0)))</f>
        <v>0</v>
      </c>
      <c r="Q19" s="44">
        <v>10.3</v>
      </c>
      <c r="R19" s="54">
        <f>IF(Q19&gt;Q21,2,IF(Q19=0,0,IF(Q19=Q21,1,0)))</f>
        <v>2</v>
      </c>
      <c r="S19" s="44">
        <v>10.5</v>
      </c>
      <c r="T19" s="54">
        <f>IF(S19&gt;S21,2,IF(S19=0,0,IF(S19=S21,1,0)))</f>
        <v>0</v>
      </c>
      <c r="U19" s="44">
        <v>9.8000000000000007</v>
      </c>
      <c r="V19" s="54">
        <f>IF(U19&gt;U21,2,IF(U19=0,0,IF(U19=U21,1,0)))</f>
        <v>0</v>
      </c>
      <c r="W19" s="44">
        <v>10.199999999999999</v>
      </c>
      <c r="X19" s="54">
        <f>IF(W19&gt;W21,2,IF(W19=0,0,IF(W19=W21,1,0)))</f>
        <v>2</v>
      </c>
      <c r="Y19" s="44">
        <v>9.1</v>
      </c>
      <c r="Z19" s="54">
        <f>IF(Y19&gt;Y21,2,IF(Y19=0,0,IF(Y19=Y21,1,0)))</f>
        <v>0</v>
      </c>
      <c r="AA19" s="44"/>
      <c r="AB19" s="54">
        <f>IF(AA19&gt;AA21,2,IF(AA19=0,0,IF(AA19=AA21,1,0)))</f>
        <v>0</v>
      </c>
      <c r="AC19" s="44">
        <v>10.199999999999999</v>
      </c>
      <c r="AD19" s="54">
        <f>IF(AC19&gt;AC21,2,IF(AC19=0,0,IF(AC19=AC21,1,0)))</f>
        <v>0</v>
      </c>
      <c r="AE19" s="44">
        <v>9.3000000000000007</v>
      </c>
      <c r="AF19" s="54">
        <f>IF(AE19&gt;AE21,2,IF(AE19=0,0,IF(AE19=AE21,1,0)))</f>
        <v>0</v>
      </c>
      <c r="AG19" s="44">
        <v>10.6</v>
      </c>
      <c r="AH19" s="54">
        <f>IF(AG19&gt;AG21,2,IF(AG19=0,0,IF(AG19=AG21,1,0)))</f>
        <v>2</v>
      </c>
      <c r="AI19" s="44">
        <v>10.199999999999999</v>
      </c>
      <c r="AJ19" s="54">
        <f>IF(AI19&gt;AI21,2,IF(AI19=0,0,IF(AI19=AI21,1,0)))</f>
        <v>0</v>
      </c>
      <c r="AK19" s="44"/>
      <c r="AL19" s="54">
        <f>IF(AK19&gt;AK21,2,IF(AK19=0,0,IF(AK19=AK21,1,0)))</f>
        <v>0</v>
      </c>
      <c r="AM19" s="44"/>
      <c r="AN19" s="54">
        <f>IF(AM19&gt;AM21,2,IF(AM19=0,0,IF(AM19=AM21,1,0)))</f>
        <v>0</v>
      </c>
    </row>
    <row r="20" spans="1:88" ht="9" customHeight="1" x14ac:dyDescent="0.35">
      <c r="A20" s="46"/>
      <c r="B20" s="77"/>
      <c r="C20" s="77"/>
      <c r="D20" s="48"/>
      <c r="E20" s="31"/>
      <c r="F20" s="80"/>
      <c r="G20" s="46"/>
      <c r="H20" s="51"/>
      <c r="I20" s="46"/>
      <c r="J20" s="51"/>
      <c r="K20" s="46"/>
      <c r="L20" s="51"/>
      <c r="M20" s="46"/>
      <c r="N20" s="51"/>
      <c r="O20" s="6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row>
    <row r="21" spans="1:88" ht="37.5" x14ac:dyDescent="0.35">
      <c r="A21" s="40">
        <v>2</v>
      </c>
      <c r="B21" s="77" t="s">
        <v>98</v>
      </c>
      <c r="C21" s="77" t="s">
        <v>99</v>
      </c>
      <c r="D21" s="42"/>
      <c r="E21" s="53">
        <f>SUM(H21+J21+L21+N21+P21+R21+T21+V21+X21+Z21+AB21+AD21+AF21+AH21+AJ21+AL21+AN21)</f>
        <v>16</v>
      </c>
      <c r="F21" s="79"/>
      <c r="G21" s="44">
        <v>10.1</v>
      </c>
      <c r="H21" s="54">
        <f>IF(G21&gt;G19,2,IF(G21=0,0,IF(G21=G19,1,0)))</f>
        <v>0</v>
      </c>
      <c r="I21" s="44">
        <v>10.199999999999999</v>
      </c>
      <c r="J21" s="54">
        <f>IF(I21&gt;I19,2,IF(I21=0,0,IF(I21=I19,1,0)))</f>
        <v>2</v>
      </c>
      <c r="K21" s="44">
        <v>10.4</v>
      </c>
      <c r="L21" s="54">
        <f>IF(K21&gt;K19,2,IF(K21=0,0,IF(K21=K19,1,0)))</f>
        <v>0</v>
      </c>
      <c r="M21" s="44">
        <v>10.7</v>
      </c>
      <c r="N21" s="54">
        <f>IF(M21&gt;M19,2,IF(M21=0,0,IF(M21=M19,1,0)))</f>
        <v>0</v>
      </c>
      <c r="O21" s="44">
        <v>10.7</v>
      </c>
      <c r="P21" s="54">
        <f>IF(O21&gt;O19,2,IF(O21=0,0,IF(O21=O19,1,0)))</f>
        <v>2</v>
      </c>
      <c r="Q21" s="44">
        <v>9.8000000000000007</v>
      </c>
      <c r="R21" s="54">
        <f>IF(Q21&gt;Q19,2,IF(Q21=0,0,IF(Q21=Q19,1,0)))</f>
        <v>0</v>
      </c>
      <c r="S21" s="44">
        <v>10.6</v>
      </c>
      <c r="T21" s="54">
        <f>IF(S21&gt;S19,2,IF(S21=0,0,IF(S21=S19,1,0)))</f>
        <v>2</v>
      </c>
      <c r="U21" s="44">
        <v>10.6</v>
      </c>
      <c r="V21" s="54">
        <f>IF(U21&gt;U19,2,IF(U21=0,0,IF(U21=U19,1,0)))</f>
        <v>2</v>
      </c>
      <c r="W21" s="44">
        <v>9.9</v>
      </c>
      <c r="X21" s="54">
        <f>IF(W21&gt;W19,2,IF(W21=0,0,IF(W21=W19,1,0)))</f>
        <v>0</v>
      </c>
      <c r="Y21" s="44">
        <v>10.1</v>
      </c>
      <c r="Z21" s="54">
        <f>IF(Y21&gt;Y19,2,IF(Y21=0,0,IF(Y21=Y19,1,0)))</f>
        <v>2</v>
      </c>
      <c r="AA21" s="44"/>
      <c r="AB21" s="54">
        <f>IF(AA21&gt;AA19,2,IF(AA21=0,0,IF(AA21=AA19,1,0)))</f>
        <v>0</v>
      </c>
      <c r="AC21" s="44">
        <v>10.4</v>
      </c>
      <c r="AD21" s="54">
        <f>IF(AC21&gt;AC19,2,IF(AC21=0,0,IF(AC21=AC19,1,0)))</f>
        <v>2</v>
      </c>
      <c r="AE21" s="44">
        <v>10.4</v>
      </c>
      <c r="AF21" s="54">
        <f>IF(AE21&gt;AE19,2,IF(AE21=0,0,IF(AE21=AE19,1,0)))</f>
        <v>2</v>
      </c>
      <c r="AG21" s="44">
        <v>10.5</v>
      </c>
      <c r="AH21" s="54">
        <f>IF(AG21&gt;AG19,2,IF(AG21=0,0,IF(AG21=AG19,1,0)))</f>
        <v>0</v>
      </c>
      <c r="AI21" s="44">
        <v>10.3</v>
      </c>
      <c r="AJ21" s="54">
        <f>IF(AI21&gt;AI19,2,IF(AI21=0,0,IF(AI21=AI19,1,0)))</f>
        <v>2</v>
      </c>
      <c r="AK21" s="44"/>
      <c r="AL21" s="54">
        <f>IF(AK21&gt;AK19,2,IF(AK21=0,0,IF(AK21=AK19,1,0)))</f>
        <v>0</v>
      </c>
      <c r="AM21" s="44"/>
      <c r="AN21" s="54">
        <f>IF(AM21&gt;AM19,2,IF(AM21=0,0,IF(AM21=AM19,1,0)))</f>
        <v>0</v>
      </c>
    </row>
    <row r="22" spans="1:88" ht="124.5" customHeight="1" x14ac:dyDescent="0.35">
      <c r="A22" s="46"/>
      <c r="B22" s="47"/>
      <c r="C22" s="55"/>
      <c r="D22" s="48"/>
      <c r="E22" s="31"/>
      <c r="F22" s="46"/>
      <c r="G22" s="46"/>
      <c r="H22" s="51"/>
      <c r="I22" s="46"/>
      <c r="J22" s="51"/>
      <c r="K22" s="46"/>
      <c r="L22" s="51"/>
      <c r="M22" s="46"/>
      <c r="N22" s="51"/>
      <c r="O22" s="66"/>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row>
    <row r="23" spans="1:88" ht="0.5" hidden="1" customHeight="1" x14ac:dyDescent="0.35">
      <c r="A23" s="46"/>
      <c r="B23" s="47"/>
      <c r="C23" s="55"/>
      <c r="D23" s="48"/>
      <c r="E23" s="31"/>
      <c r="F23" s="80"/>
      <c r="G23" s="46"/>
      <c r="H23" s="51"/>
      <c r="I23" s="46"/>
      <c r="J23" s="51"/>
      <c r="K23" s="46"/>
      <c r="L23" s="51"/>
      <c r="M23" s="46"/>
      <c r="N23" s="51"/>
      <c r="O23" s="6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row>
    <row r="24" spans="1:88" ht="37.5" hidden="1" x14ac:dyDescent="0.35">
      <c r="A24" s="40"/>
      <c r="B24" s="77"/>
      <c r="C24" s="77"/>
      <c r="D24" s="42"/>
      <c r="E24" s="53"/>
      <c r="F24" s="79"/>
      <c r="G24" s="44"/>
      <c r="H24" s="54"/>
      <c r="I24" s="44"/>
      <c r="J24" s="54"/>
      <c r="K24" s="44"/>
      <c r="L24" s="54"/>
      <c r="M24" s="44"/>
      <c r="N24" s="54"/>
      <c r="O24" s="44"/>
      <c r="P24" s="54"/>
      <c r="Q24" s="44"/>
      <c r="R24" s="54"/>
      <c r="S24" s="44"/>
      <c r="T24" s="54"/>
      <c r="U24" s="44"/>
      <c r="V24" s="54"/>
      <c r="W24" s="44"/>
      <c r="X24" s="54"/>
      <c r="Y24" s="44"/>
      <c r="Z24" s="54"/>
      <c r="AA24" s="44"/>
      <c r="AB24" s="54"/>
      <c r="AC24" s="44"/>
      <c r="AD24" s="54"/>
      <c r="AE24" s="44"/>
      <c r="AF24" s="54"/>
      <c r="AG24" s="44"/>
      <c r="AH24" s="54"/>
      <c r="AI24" s="44"/>
      <c r="AJ24" s="54"/>
      <c r="AK24" s="44"/>
      <c r="AL24" s="54"/>
      <c r="AM24" s="44"/>
      <c r="AN24" s="54"/>
    </row>
    <row r="25" spans="1:88" ht="15" customHeight="1" x14ac:dyDescent="0.35">
      <c r="A25" s="46"/>
      <c r="B25" s="47"/>
      <c r="C25" s="55"/>
      <c r="D25" s="48"/>
      <c r="E25" s="31"/>
      <c r="F25" s="46"/>
      <c r="G25" s="46"/>
      <c r="H25" s="51"/>
      <c r="I25" s="46"/>
      <c r="J25" s="51"/>
      <c r="K25" s="46"/>
      <c r="L25" s="51"/>
      <c r="M25" s="46"/>
      <c r="N25" s="51"/>
      <c r="O25" s="66"/>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row>
    <row r="26" spans="1:88" ht="1.5" hidden="1" customHeight="1" x14ac:dyDescent="0.35">
      <c r="A26" s="56"/>
      <c r="B26" s="57"/>
      <c r="C26" s="58"/>
      <c r="D26" s="59"/>
      <c r="E26" s="60"/>
      <c r="F26" s="61"/>
      <c r="G26" s="61"/>
      <c r="H26" s="62"/>
      <c r="I26" s="61"/>
      <c r="J26" s="62"/>
      <c r="K26" s="61"/>
      <c r="L26" s="62"/>
      <c r="M26" s="61"/>
      <c r="N26" s="62"/>
      <c r="O26" s="61"/>
      <c r="P26" s="62"/>
      <c r="Q26" s="63"/>
      <c r="R26" s="62"/>
      <c r="S26" s="63"/>
      <c r="T26" s="62"/>
      <c r="U26" s="63"/>
      <c r="V26" s="62"/>
      <c r="W26" s="64"/>
      <c r="X26" s="62"/>
      <c r="Y26" s="64"/>
      <c r="Z26" s="62"/>
      <c r="AA26" s="63"/>
      <c r="AB26" s="62"/>
      <c r="AC26" s="63"/>
      <c r="AD26" s="62"/>
      <c r="AE26" s="63"/>
      <c r="AF26" s="62"/>
      <c r="AG26" s="63"/>
      <c r="AH26" s="62"/>
      <c r="AI26" s="63"/>
      <c r="AJ26" s="62"/>
    </row>
    <row r="27" spans="1:88" ht="34.5" customHeight="1" x14ac:dyDescent="0.35">
      <c r="A27" s="61"/>
      <c r="B27" s="85" t="s">
        <v>81</v>
      </c>
      <c r="C27" s="58"/>
      <c r="D27" s="59"/>
      <c r="E27" s="63"/>
      <c r="F27" s="61"/>
      <c r="G27" s="61"/>
      <c r="H27" s="64"/>
      <c r="I27" s="61"/>
      <c r="J27" s="64"/>
      <c r="K27" s="61"/>
      <c r="L27" s="64"/>
      <c r="M27" s="61"/>
      <c r="N27" s="64"/>
      <c r="O27" s="68"/>
      <c r="P27" s="63"/>
      <c r="Q27" s="63"/>
      <c r="R27" s="63"/>
      <c r="S27" s="63"/>
      <c r="T27" s="63"/>
      <c r="U27" s="63"/>
      <c r="V27" s="63"/>
      <c r="W27" s="63"/>
      <c r="X27" s="63"/>
      <c r="Y27" s="63"/>
      <c r="Z27" s="63"/>
      <c r="AA27" s="63"/>
      <c r="AB27" s="63"/>
      <c r="AC27" s="63"/>
      <c r="AD27" s="63"/>
      <c r="AE27" s="63"/>
      <c r="AF27" s="63"/>
      <c r="AG27" s="63"/>
      <c r="AH27" s="63"/>
      <c r="AI27" s="63"/>
      <c r="AJ27" s="63"/>
    </row>
    <row r="28" spans="1:88" s="28" customFormat="1" ht="36" x14ac:dyDescent="0.8">
      <c r="A28" s="117" t="s">
        <v>11</v>
      </c>
      <c r="B28" s="117"/>
      <c r="C28" s="117"/>
      <c r="D28" s="117"/>
      <c r="E28" s="117"/>
      <c r="F28" s="73"/>
      <c r="G28" s="75"/>
      <c r="H28" s="37"/>
      <c r="I28" s="73"/>
      <c r="J28" s="65"/>
      <c r="K28" s="73"/>
      <c r="L28" s="65"/>
      <c r="M28" s="73"/>
      <c r="N28" s="37"/>
    </row>
    <row r="29" spans="1:88" ht="15.5" x14ac:dyDescent="0.35">
      <c r="A29" s="29" t="s">
        <v>2</v>
      </c>
      <c r="B29" s="29" t="s">
        <v>3</v>
      </c>
      <c r="C29" s="29" t="s">
        <v>4</v>
      </c>
      <c r="D29" s="29" t="s">
        <v>5</v>
      </c>
      <c r="E29" s="29" t="s">
        <v>6</v>
      </c>
      <c r="F29" s="118">
        <v>1</v>
      </c>
      <c r="G29" s="118"/>
      <c r="H29" s="118"/>
      <c r="I29" s="118">
        <v>2</v>
      </c>
      <c r="J29" s="118"/>
      <c r="K29" s="118">
        <v>3</v>
      </c>
      <c r="L29" s="118"/>
      <c r="M29" s="118">
        <v>4</v>
      </c>
      <c r="N29" s="118"/>
      <c r="O29" s="118">
        <v>5</v>
      </c>
      <c r="P29" s="118"/>
      <c r="Q29" s="118">
        <v>6</v>
      </c>
      <c r="R29" s="118"/>
      <c r="S29" s="118">
        <v>7</v>
      </c>
      <c r="T29" s="118"/>
      <c r="U29" s="118">
        <v>8</v>
      </c>
      <c r="V29" s="118"/>
      <c r="W29" s="118">
        <v>9</v>
      </c>
      <c r="X29" s="118"/>
      <c r="Y29" s="118">
        <v>10</v>
      </c>
      <c r="Z29" s="118"/>
      <c r="AA29" s="118">
        <v>11</v>
      </c>
      <c r="AB29" s="118"/>
      <c r="AC29" s="118">
        <v>12</v>
      </c>
      <c r="AD29" s="118"/>
      <c r="AE29" s="118">
        <v>13</v>
      </c>
      <c r="AF29" s="118"/>
      <c r="AG29" s="118">
        <v>14</v>
      </c>
      <c r="AH29" s="118"/>
      <c r="AI29" s="118">
        <v>15</v>
      </c>
      <c r="AJ29" s="118"/>
      <c r="AK29" s="118">
        <v>16</v>
      </c>
      <c r="AL29" s="118"/>
      <c r="AM29" s="118">
        <v>17</v>
      </c>
      <c r="AN29" s="118"/>
    </row>
    <row r="30" spans="1:88" ht="37.5" x14ac:dyDescent="0.35">
      <c r="A30" s="40">
        <v>1</v>
      </c>
      <c r="B30" s="41" t="s">
        <v>92</v>
      </c>
      <c r="C30" s="52" t="s">
        <v>93</v>
      </c>
      <c r="D30" s="42"/>
      <c r="E30" s="53">
        <f>SUM(H30+J30+L30+N30+P30+R30+T30+V30+X30+Z30+AB30+AD30+AF30+AH30+AJ30+AL30+AN30)</f>
        <v>12</v>
      </c>
      <c r="F30" s="84">
        <v>9</v>
      </c>
      <c r="G30" s="44">
        <v>9.5</v>
      </c>
      <c r="H30" s="54">
        <f>IF(G30&gt;G32,2,IF(G30=0,0,IF(G30=G32,1,0)))</f>
        <v>0</v>
      </c>
      <c r="I30" s="44">
        <v>10.4</v>
      </c>
      <c r="J30" s="54">
        <f>IF(I30&gt;I32,2,IF(I30=0,0,IF(I30=I32,1,0)))</f>
        <v>2</v>
      </c>
      <c r="K30" s="44">
        <v>10.6</v>
      </c>
      <c r="L30" s="54">
        <f>IF(K30&gt;K32,2,IF(K30=0,0,IF(K30=K32,1,0)))</f>
        <v>2</v>
      </c>
      <c r="M30" s="44">
        <v>9.6999999999999993</v>
      </c>
      <c r="N30" s="54">
        <f>IF(M30&gt;M32,2,IF(M30=0,0,IF(M30=M32,1,0)))</f>
        <v>0</v>
      </c>
      <c r="O30" s="44">
        <v>8.8000000000000007</v>
      </c>
      <c r="P30" s="54">
        <f>IF(O30&gt;O32,2,IF(O30=0,0,IF(O30=O32,1,0)))</f>
        <v>0</v>
      </c>
      <c r="Q30" s="44">
        <v>9.8000000000000007</v>
      </c>
      <c r="R30" s="54">
        <f>IF(Q30&gt;Q32,2,IF(Q30=0,0,IF(Q30=Q32,1,0)))</f>
        <v>0</v>
      </c>
      <c r="S30" s="44">
        <v>10.3</v>
      </c>
      <c r="T30" s="54">
        <f>IF(S30&gt;S32,2,IF(S30=0,0,IF(S30=S32,1,0)))</f>
        <v>2</v>
      </c>
      <c r="U30" s="44">
        <v>10.5</v>
      </c>
      <c r="V30" s="54">
        <f>IF(U30&gt;U32,2,IF(U30=0,0,IF(U30=U32,1,0)))</f>
        <v>2</v>
      </c>
      <c r="W30" s="44">
        <v>9.6999999999999993</v>
      </c>
      <c r="X30" s="54">
        <f>IF(W30&gt;W32,2,IF(W30=0,0,IF(W30=W32,1,0)))</f>
        <v>0</v>
      </c>
      <c r="Y30" s="44">
        <v>10.1</v>
      </c>
      <c r="Z30" s="54">
        <f>IF(Y30&gt;Y32,2,IF(Y30=0,0,IF(Y30=Y32,1,0)))</f>
        <v>0</v>
      </c>
      <c r="AA30" s="44">
        <v>9.8000000000000007</v>
      </c>
      <c r="AB30" s="54">
        <f>IF(AA30&gt;AA32,2,IF(AA30=0,0,IF(AA30=AA32,1,0)))</f>
        <v>0</v>
      </c>
      <c r="AC30" s="44">
        <v>10.4</v>
      </c>
      <c r="AD30" s="54">
        <f>IF(AC30&gt;AC32,2,IF(AC30=0,0,IF(AC30=AC32,1,0)))</f>
        <v>2</v>
      </c>
      <c r="AE30" s="44">
        <v>10.4</v>
      </c>
      <c r="AF30" s="54">
        <f>IF(AE30&gt;AE32,2,IF(AE30=0,0,IF(AE30=AE32,1,0)))</f>
        <v>2</v>
      </c>
      <c r="AG30" s="44">
        <v>10.199999999999999</v>
      </c>
      <c r="AH30" s="54">
        <f>IF(AG30&gt;AG32,2,IF(AG30=0,0,IF(AG30=AG32,1,0)))</f>
        <v>0</v>
      </c>
      <c r="AI30" s="44"/>
      <c r="AJ30" s="54">
        <f>IF(AI30&gt;AI32,2,IF(AI30=0,0,IF(AI30=AI32,1,0)))</f>
        <v>0</v>
      </c>
      <c r="AK30" s="44"/>
      <c r="AL30" s="54">
        <f>IF(AK30&gt;AK32,2,IF(AK30=0,0,IF(AK30=AK32,1,0)))</f>
        <v>0</v>
      </c>
      <c r="AM30" s="44"/>
      <c r="AN30" s="54">
        <f>IF(AM30&gt;AM32,2,IF(AM30=0,0,IF(AM30=AM32,1,0)))</f>
        <v>0</v>
      </c>
    </row>
    <row r="31" spans="1:88" ht="9" customHeight="1" x14ac:dyDescent="0.35">
      <c r="A31" s="46"/>
      <c r="B31" s="47"/>
      <c r="C31" s="55"/>
      <c r="D31" s="48"/>
      <c r="E31" s="31"/>
      <c r="F31" s="84"/>
      <c r="G31" s="46"/>
      <c r="H31" s="51"/>
      <c r="I31" s="46"/>
      <c r="J31" s="51"/>
      <c r="K31" s="46"/>
      <c r="L31" s="51"/>
      <c r="M31" s="46"/>
      <c r="N31" s="51"/>
      <c r="O31" s="6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1:88" ht="37.5" x14ac:dyDescent="0.35">
      <c r="A32" s="40">
        <v>2</v>
      </c>
      <c r="B32" s="41" t="s">
        <v>94</v>
      </c>
      <c r="C32" s="52" t="s">
        <v>95</v>
      </c>
      <c r="D32" s="42"/>
      <c r="E32" s="53">
        <f>SUM(H32+J32+L32+N32+P32+R32+T32+V32+X32+Z32+AB32+AD32+AF32+AH32+AJ32+AL32+AN32)</f>
        <v>16</v>
      </c>
      <c r="F32" s="84">
        <v>8</v>
      </c>
      <c r="G32" s="44">
        <v>10.6</v>
      </c>
      <c r="H32" s="54">
        <f>IF(G32&gt;G30,2,IF(G32=0,0,IF(G32=G30,1,0)))</f>
        <v>2</v>
      </c>
      <c r="I32" s="44">
        <v>10.199999999999999</v>
      </c>
      <c r="J32" s="54">
        <f>IF(I32&gt;I30,2,IF(I32=0,0,IF(I32=I30,1,0)))</f>
        <v>0</v>
      </c>
      <c r="K32" s="44">
        <v>10</v>
      </c>
      <c r="L32" s="54">
        <f>IF(K32&gt;K30,2,IF(K32=0,0,IF(K32=K30,1,0)))</f>
        <v>0</v>
      </c>
      <c r="M32" s="44">
        <v>10.3</v>
      </c>
      <c r="N32" s="54">
        <f>IF(M32&gt;M30,2,IF(M32=0,0,IF(M32=M30,1,0)))</f>
        <v>2</v>
      </c>
      <c r="O32" s="44">
        <v>10.4</v>
      </c>
      <c r="P32" s="54">
        <f>IF(O32&gt;O30,2,IF(O32=0,0,IF(O32=O30,1,0)))</f>
        <v>2</v>
      </c>
      <c r="Q32" s="44">
        <v>10.3</v>
      </c>
      <c r="R32" s="54">
        <f>IF(Q32&gt;Q30,2,IF(Q32=0,0,IF(Q32=Q30,1,0)))</f>
        <v>2</v>
      </c>
      <c r="S32" s="44">
        <v>10.199999999999999</v>
      </c>
      <c r="T32" s="54">
        <f>IF(S32&gt;S30,2,IF(S32=0,0,IF(S32=S30,1,0)))</f>
        <v>0</v>
      </c>
      <c r="U32" s="44">
        <v>10.3</v>
      </c>
      <c r="V32" s="54">
        <f>IF(U32&gt;U30,2,IF(U32=0,0,IF(U32=U30,1,0)))</f>
        <v>0</v>
      </c>
      <c r="W32" s="44">
        <v>10.5</v>
      </c>
      <c r="X32" s="54">
        <f>IF(W32&gt;W30,2,IF(W32=0,0,IF(W32=W30,1,0)))</f>
        <v>2</v>
      </c>
      <c r="Y32" s="44">
        <v>10.5</v>
      </c>
      <c r="Z32" s="54">
        <f>IF(Y32&gt;Y30,2,IF(Y32=0,0,IF(Y32=Y30,1,0)))</f>
        <v>2</v>
      </c>
      <c r="AA32" s="44">
        <v>10.5</v>
      </c>
      <c r="AB32" s="54">
        <f>IF(AA32&gt;AA30,2,IF(AA32=0,0,IF(AA32=AA30,1,0)))</f>
        <v>2</v>
      </c>
      <c r="AC32" s="44">
        <v>10.3</v>
      </c>
      <c r="AD32" s="54">
        <f>IF(AC32&gt;AC30,2,IF(AC32=0,0,IF(AC32=AC30,1,0)))</f>
        <v>0</v>
      </c>
      <c r="AE32" s="44">
        <v>10.199999999999999</v>
      </c>
      <c r="AF32" s="54">
        <f>IF(AE32&gt;AE30,2,IF(AE32=0,0,IF(AE32=AE30,1,0)))</f>
        <v>0</v>
      </c>
      <c r="AG32" s="44">
        <v>10.3</v>
      </c>
      <c r="AH32" s="54">
        <f>IF(AG32&gt;AG30,2,IF(AG32=0,0,IF(AG32=AG30,1,0)))</f>
        <v>2</v>
      </c>
      <c r="AI32" s="44"/>
      <c r="AJ32" s="54">
        <f>IF(AI32&gt;AI30,2,IF(AI32=0,0,IF(AI32=AI30,1,0)))</f>
        <v>0</v>
      </c>
      <c r="AK32" s="44"/>
      <c r="AL32" s="54">
        <f>IF(AK32&gt;AK30,2,IF(AK32=0,0,IF(AK32=AK30,1,0)))</f>
        <v>0</v>
      </c>
      <c r="AM32" s="44"/>
      <c r="AN32" s="54">
        <f>IF(AM32&gt;AM30,2,IF(AM32=0,0,IF(AM32=AM30,1,0)))</f>
        <v>0</v>
      </c>
    </row>
    <row r="33" spans="1:50" ht="9.5" customHeight="1" x14ac:dyDescent="0.35">
      <c r="A33" s="46"/>
      <c r="B33" s="47"/>
      <c r="C33" s="55"/>
      <c r="D33" s="48"/>
      <c r="E33" s="31"/>
      <c r="F33" s="46"/>
      <c r="G33" s="46"/>
      <c r="H33" s="51"/>
      <c r="I33" s="46"/>
      <c r="J33" s="51"/>
      <c r="K33" s="46"/>
      <c r="L33" s="51"/>
      <c r="M33" s="46"/>
      <c r="N33" s="51"/>
      <c r="O33" s="66"/>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row>
    <row r="34" spans="1:50" s="28" customFormat="1" ht="164" customHeight="1" x14ac:dyDescent="0.5">
      <c r="A34" s="36"/>
      <c r="F34" s="36"/>
      <c r="G34" s="75"/>
      <c r="H34" s="37"/>
      <c r="I34" s="36"/>
      <c r="J34" s="65"/>
      <c r="K34" s="36"/>
      <c r="L34" s="65"/>
      <c r="M34" s="36"/>
      <c r="N34" s="37"/>
    </row>
    <row r="35" spans="1:50" ht="15.5" hidden="1" x14ac:dyDescent="0.35">
      <c r="A35" s="29" t="s">
        <v>2</v>
      </c>
      <c r="B35" s="29" t="s">
        <v>3</v>
      </c>
      <c r="C35" s="29" t="s">
        <v>4</v>
      </c>
      <c r="D35" s="29" t="s">
        <v>5</v>
      </c>
      <c r="E35" s="29" t="s">
        <v>6</v>
      </c>
      <c r="F35" s="118">
        <v>1</v>
      </c>
      <c r="G35" s="118"/>
      <c r="H35" s="118"/>
      <c r="I35" s="118">
        <v>2</v>
      </c>
      <c r="J35" s="118"/>
      <c r="K35" s="118">
        <v>3</v>
      </c>
      <c r="L35" s="118"/>
      <c r="M35" s="118">
        <v>4</v>
      </c>
      <c r="N35" s="118"/>
      <c r="O35" s="118">
        <v>5</v>
      </c>
      <c r="P35" s="118"/>
      <c r="Q35" s="118">
        <v>6</v>
      </c>
      <c r="R35" s="118"/>
      <c r="S35" s="118">
        <v>7</v>
      </c>
      <c r="T35" s="118"/>
      <c r="U35" s="118">
        <v>8</v>
      </c>
      <c r="V35" s="118"/>
      <c r="W35" s="118">
        <v>9</v>
      </c>
      <c r="X35" s="118"/>
      <c r="Y35" s="118">
        <v>10</v>
      </c>
      <c r="Z35" s="118"/>
      <c r="AA35" s="118">
        <v>11</v>
      </c>
      <c r="AB35" s="118"/>
      <c r="AC35" s="118">
        <v>12</v>
      </c>
      <c r="AD35" s="118"/>
      <c r="AE35" s="118">
        <v>13</v>
      </c>
      <c r="AF35" s="118"/>
      <c r="AG35" s="118">
        <v>14</v>
      </c>
      <c r="AH35" s="118"/>
      <c r="AI35" s="118">
        <v>15</v>
      </c>
      <c r="AJ35" s="118"/>
      <c r="AK35" s="118">
        <v>16</v>
      </c>
      <c r="AL35" s="118"/>
      <c r="AM35" s="118">
        <v>17</v>
      </c>
      <c r="AN35" s="118"/>
    </row>
    <row r="36" spans="1:50" ht="22" x14ac:dyDescent="0.35">
      <c r="A36" s="122"/>
      <c r="B36" s="87"/>
      <c r="C36" s="87"/>
      <c r="D36" s="90"/>
      <c r="E36" s="122"/>
      <c r="F36" s="81"/>
      <c r="G36" s="74"/>
      <c r="H36" s="115"/>
      <c r="I36" s="74"/>
      <c r="J36" s="74"/>
      <c r="K36" s="115"/>
      <c r="L36" s="74"/>
      <c r="M36" s="74"/>
      <c r="N36" s="115"/>
      <c r="O36" s="76"/>
      <c r="P36" s="74"/>
      <c r="Q36" s="115"/>
      <c r="R36" s="74"/>
      <c r="S36" s="74"/>
      <c r="T36" s="115"/>
      <c r="U36" s="74"/>
      <c r="V36" s="74"/>
      <c r="W36" s="115"/>
      <c r="X36" s="74"/>
      <c r="Y36" s="74"/>
      <c r="Z36" s="115"/>
      <c r="AA36" s="74"/>
      <c r="AB36" s="74"/>
      <c r="AC36" s="115"/>
      <c r="AD36" s="74"/>
      <c r="AE36" s="74"/>
      <c r="AF36" s="115"/>
      <c r="AG36" s="74"/>
      <c r="AH36" s="74"/>
      <c r="AI36" s="115"/>
      <c r="AJ36" s="74"/>
      <c r="AK36" s="74"/>
      <c r="AL36" s="115"/>
      <c r="AM36" s="74"/>
      <c r="AN36" s="74"/>
      <c r="AO36" s="115"/>
      <c r="AP36" s="76"/>
      <c r="AQ36" s="76"/>
      <c r="AR36" s="115"/>
      <c r="AS36" s="76"/>
      <c r="AT36" s="76"/>
      <c r="AU36" s="115"/>
      <c r="AV36" s="76"/>
      <c r="AW36" s="76"/>
      <c r="AX36" s="115"/>
    </row>
    <row r="37" spans="1:50" ht="31.5" customHeight="1" x14ac:dyDescent="0.35">
      <c r="A37" s="122"/>
      <c r="B37" s="97" t="s">
        <v>83</v>
      </c>
      <c r="C37" s="90"/>
      <c r="D37" s="90"/>
      <c r="E37" s="122"/>
      <c r="F37" s="123"/>
      <c r="G37" s="120"/>
      <c r="H37" s="116"/>
      <c r="I37" s="119"/>
      <c r="J37" s="120"/>
      <c r="K37" s="116"/>
      <c r="L37" s="119"/>
      <c r="M37" s="120"/>
      <c r="N37" s="116"/>
      <c r="O37" s="119"/>
      <c r="P37" s="120"/>
      <c r="Q37" s="116"/>
      <c r="R37" s="119"/>
      <c r="S37" s="120"/>
      <c r="T37" s="116"/>
      <c r="U37" s="119"/>
      <c r="V37" s="120"/>
      <c r="W37" s="116"/>
      <c r="X37" s="119"/>
      <c r="Y37" s="120"/>
      <c r="Z37" s="116"/>
      <c r="AA37" s="119"/>
      <c r="AB37" s="120"/>
      <c r="AC37" s="116"/>
      <c r="AD37" s="119"/>
      <c r="AE37" s="120"/>
      <c r="AF37" s="116"/>
      <c r="AG37" s="119"/>
      <c r="AH37" s="120"/>
      <c r="AI37" s="116"/>
      <c r="AJ37" s="119"/>
      <c r="AK37" s="120"/>
      <c r="AL37" s="116"/>
      <c r="AM37" s="119"/>
      <c r="AN37" s="120"/>
      <c r="AO37" s="116"/>
      <c r="AP37" s="119"/>
      <c r="AQ37" s="120"/>
      <c r="AR37" s="116"/>
      <c r="AS37" s="119"/>
      <c r="AT37" s="120"/>
      <c r="AU37" s="116"/>
      <c r="AV37" s="119"/>
      <c r="AW37" s="120"/>
      <c r="AX37" s="116"/>
    </row>
    <row r="38" spans="1:50" ht="1.5" customHeight="1" x14ac:dyDescent="0.8">
      <c r="A38" s="117" t="s">
        <v>11</v>
      </c>
      <c r="B38" s="117"/>
      <c r="C38" s="117"/>
      <c r="D38" s="117"/>
      <c r="E38" s="117"/>
      <c r="F38" s="81"/>
      <c r="G38" s="74"/>
      <c r="H38" s="115"/>
      <c r="I38" s="74"/>
      <c r="J38" s="74"/>
      <c r="K38" s="115"/>
      <c r="L38" s="74"/>
      <c r="M38" s="74"/>
      <c r="N38" s="115"/>
      <c r="O38" s="76"/>
      <c r="P38" s="74"/>
      <c r="Q38" s="115"/>
      <c r="R38" s="74"/>
      <c r="S38" s="74"/>
      <c r="T38" s="115"/>
      <c r="U38" s="74"/>
      <c r="V38" s="74"/>
      <c r="W38" s="115"/>
      <c r="X38" s="74"/>
      <c r="Y38" s="74"/>
      <c r="Z38" s="115"/>
      <c r="AA38" s="74"/>
      <c r="AB38" s="74"/>
      <c r="AC38" s="115"/>
      <c r="AD38" s="74"/>
      <c r="AE38" s="74"/>
      <c r="AF38" s="115"/>
      <c r="AG38" s="74"/>
      <c r="AH38" s="74"/>
      <c r="AI38" s="115"/>
      <c r="AJ38" s="74"/>
      <c r="AK38" s="74"/>
      <c r="AL38" s="115"/>
      <c r="AM38" s="74"/>
      <c r="AN38" s="74"/>
      <c r="AO38" s="115"/>
      <c r="AP38" s="76"/>
      <c r="AQ38" s="76"/>
      <c r="AR38" s="115"/>
      <c r="AS38" s="76"/>
      <c r="AT38" s="76"/>
      <c r="AU38" s="115"/>
      <c r="AV38" s="76"/>
      <c r="AW38" s="76"/>
      <c r="AX38" s="115"/>
    </row>
    <row r="39" spans="1:50" ht="34.5" customHeight="1" x14ac:dyDescent="0.8">
      <c r="A39" s="117" t="s">
        <v>11</v>
      </c>
      <c r="B39" s="117"/>
      <c r="C39" s="117"/>
      <c r="D39" s="117"/>
      <c r="E39" s="117"/>
      <c r="F39" s="123"/>
      <c r="G39" s="120"/>
      <c r="H39" s="116"/>
      <c r="I39" s="119"/>
      <c r="J39" s="120"/>
      <c r="K39" s="116"/>
      <c r="L39" s="119"/>
      <c r="M39" s="120"/>
      <c r="N39" s="116"/>
      <c r="O39" s="119"/>
      <c r="P39" s="120"/>
      <c r="Q39" s="116"/>
      <c r="R39" s="119"/>
      <c r="S39" s="120"/>
      <c r="T39" s="116"/>
      <c r="U39" s="119"/>
      <c r="V39" s="120"/>
      <c r="W39" s="116"/>
      <c r="X39" s="119"/>
      <c r="Y39" s="120"/>
      <c r="Z39" s="116"/>
      <c r="AA39" s="119"/>
      <c r="AB39" s="120"/>
      <c r="AC39" s="116"/>
      <c r="AD39" s="119"/>
      <c r="AE39" s="120"/>
      <c r="AF39" s="116"/>
      <c r="AG39" s="119"/>
      <c r="AH39" s="120"/>
      <c r="AI39" s="116"/>
      <c r="AJ39" s="119"/>
      <c r="AK39" s="120"/>
      <c r="AL39" s="116"/>
      <c r="AM39" s="119"/>
      <c r="AN39" s="120"/>
      <c r="AO39" s="116"/>
      <c r="AP39" s="119"/>
      <c r="AQ39" s="120"/>
      <c r="AR39" s="116"/>
      <c r="AS39" s="119"/>
      <c r="AT39" s="120"/>
      <c r="AU39" s="116"/>
      <c r="AV39" s="119"/>
      <c r="AW39" s="120"/>
      <c r="AX39" s="116"/>
    </row>
    <row r="40" spans="1:50" ht="37.5" x14ac:dyDescent="0.35">
      <c r="A40" s="93">
        <v>1</v>
      </c>
      <c r="B40" s="82" t="s">
        <v>84</v>
      </c>
      <c r="C40" s="94" t="s">
        <v>85</v>
      </c>
      <c r="D40" s="95"/>
      <c r="E40" s="96">
        <f>SUM(H40+J40+L40+N40+P40+R40+T40+V40+X40+Z40+AB40+AD40+AF40+AH40+AJ40+AL40+AN40)</f>
        <v>7</v>
      </c>
      <c r="F40" s="98"/>
      <c r="G40" s="44">
        <v>7.8</v>
      </c>
      <c r="H40" s="54">
        <f>IF(G40&gt;G42,2,IF(G40=0,0,IF(G40=G42,1,0)))</f>
        <v>0</v>
      </c>
      <c r="I40" s="44">
        <v>10</v>
      </c>
      <c r="J40" s="54">
        <f>IF(I40&gt;I42,2,IF(I40=0,0,IF(I40=I42,1,0)))</f>
        <v>1</v>
      </c>
      <c r="K40" s="44">
        <v>9.4</v>
      </c>
      <c r="L40" s="54">
        <f>IF(K40&gt;K42,2,IF(K40=0,0,IF(K40=K42,1,0)))</f>
        <v>2</v>
      </c>
      <c r="M40" s="44">
        <v>7.4</v>
      </c>
      <c r="N40" s="54">
        <f>IF(M40&gt;M42,2,IF(M40=0,0,IF(M40=M42,1,0)))</f>
        <v>0</v>
      </c>
      <c r="O40" s="44">
        <v>9.4</v>
      </c>
      <c r="P40" s="54">
        <f>IF(O40&gt;O42,2,IF(O40=0,0,IF(O40=O42,1,0)))</f>
        <v>2</v>
      </c>
      <c r="Q40" s="44">
        <v>9.1999999999999993</v>
      </c>
      <c r="R40" s="54">
        <f>IF(Q40&gt;Q42,2,IF(Q40=0,0,IF(Q40=Q42,1,0)))</f>
        <v>0</v>
      </c>
      <c r="S40" s="44">
        <v>9.9</v>
      </c>
      <c r="T40" s="54">
        <f>IF(S40&gt;S42,2,IF(S40=0,0,IF(S40=S42,1,0)))</f>
        <v>0</v>
      </c>
      <c r="U40" s="44">
        <v>9.9</v>
      </c>
      <c r="V40" s="54">
        <f>IF(U40&gt;U42,2,IF(U40=0,0,IF(U40=U42,1,0)))</f>
        <v>2</v>
      </c>
      <c r="W40" s="44">
        <v>9.6999999999999993</v>
      </c>
      <c r="X40" s="54">
        <f>IF(W40&gt;W42,2,IF(W40=0,0,IF(W40=W42,1,0)))</f>
        <v>0</v>
      </c>
      <c r="Y40" s="44">
        <v>8</v>
      </c>
      <c r="Z40" s="54">
        <f>IF(Y40&gt;Y42,2,IF(Y40=0,0,IF(Y40=Y42,1,0)))</f>
        <v>0</v>
      </c>
      <c r="AA40" s="44">
        <v>8</v>
      </c>
      <c r="AB40" s="54">
        <f>IF(AA40&gt;AA42,2,IF(AA40=0,0,IF(AA40=AA42,1,0)))</f>
        <v>0</v>
      </c>
      <c r="AC40" s="44">
        <v>8.4</v>
      </c>
      <c r="AD40" s="54">
        <f>IF(AC40&gt;AC42,2,IF(AC40=0,0,IF(AC40=AC42,1,0)))</f>
        <v>0</v>
      </c>
      <c r="AE40" s="44"/>
      <c r="AF40" s="54">
        <f>IF(AE40&gt;AE42,2,IF(AE40=0,0,IF(AE40=AE42,1,0)))</f>
        <v>0</v>
      </c>
      <c r="AG40" s="44"/>
      <c r="AH40" s="54">
        <f>IF(AG40&gt;AG42,2,IF(AG40=0,0,IF(AG40=AG42,1,0)))</f>
        <v>0</v>
      </c>
      <c r="AI40" s="44"/>
      <c r="AJ40" s="54">
        <f>IF(AI40&gt;AI42,2,IF(AI40=0,0,IF(AI40=AI42,1,0)))</f>
        <v>0</v>
      </c>
      <c r="AK40" s="44"/>
      <c r="AL40" s="54">
        <f>IF(AK40&gt;AK42,2,IF(AK40=0,0,IF(AK40=AK42,1,0)))</f>
        <v>0</v>
      </c>
      <c r="AM40" s="44"/>
      <c r="AN40" s="54">
        <f>IF(AM40&gt;AM42,2,IF(AM40=0,0,IF(AM40=AM42,1,0)))</f>
        <v>0</v>
      </c>
    </row>
    <row r="41" spans="1:50" ht="9" customHeight="1" x14ac:dyDescent="0.35">
      <c r="A41" s="46"/>
      <c r="B41" s="47"/>
      <c r="C41" s="55"/>
      <c r="D41" s="48"/>
      <c r="E41" s="31"/>
      <c r="F41" s="84"/>
      <c r="G41" s="46"/>
      <c r="H41" s="51"/>
      <c r="I41" s="46"/>
      <c r="J41" s="51"/>
      <c r="K41" s="46"/>
      <c r="L41" s="51"/>
      <c r="M41" s="46"/>
      <c r="N41" s="51"/>
      <c r="O41" s="6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1:50" ht="37.5" x14ac:dyDescent="0.35">
      <c r="A42" s="40">
        <v>2</v>
      </c>
      <c r="B42" s="41" t="s">
        <v>86</v>
      </c>
      <c r="C42" s="52" t="s">
        <v>87</v>
      </c>
      <c r="D42" s="42"/>
      <c r="E42" s="53">
        <f>SUM(H42+J42+L42+N42+P42+R42+T42+V42+X42+Z42+AB42+AD42+AF42+AH42+AJ42+AL42+AN42)</f>
        <v>17</v>
      </c>
      <c r="F42" s="98"/>
      <c r="G42" s="44">
        <v>8</v>
      </c>
      <c r="H42" s="54">
        <f>IF(G42&gt;G40,2,IF(G42=0,0,IF(G42=G40,1,0)))</f>
        <v>2</v>
      </c>
      <c r="I42" s="44">
        <v>10</v>
      </c>
      <c r="J42" s="54">
        <f>IF(I42&gt;I40,2,IF(I42=0,0,IF(I42=I40,1,0)))</f>
        <v>1</v>
      </c>
      <c r="K42" s="44">
        <v>8.6</v>
      </c>
      <c r="L42" s="54">
        <f>IF(K42&gt;K40,2,IF(K42=0,0,IF(K42=K40,1,0)))</f>
        <v>0</v>
      </c>
      <c r="M42" s="44">
        <v>9.8000000000000007</v>
      </c>
      <c r="N42" s="54">
        <f>IF(M42&gt;M40,2,IF(M42=0,0,IF(M42=M40,1,0)))</f>
        <v>2</v>
      </c>
      <c r="O42" s="44">
        <v>9.1999999999999993</v>
      </c>
      <c r="P42" s="54">
        <f>IF(O42&gt;O40,2,IF(O42=0,0,IF(O42=O40,1,0)))</f>
        <v>0</v>
      </c>
      <c r="Q42" s="44">
        <v>10.1</v>
      </c>
      <c r="R42" s="54">
        <f>IF(Q42&gt;Q40,2,IF(Q42=0,0,IF(Q42=Q40,1,0)))</f>
        <v>2</v>
      </c>
      <c r="S42" s="44">
        <v>10.4</v>
      </c>
      <c r="T42" s="54">
        <f>IF(S42&gt;S40,2,IF(S42=0,0,IF(S42=S40,1,0)))</f>
        <v>2</v>
      </c>
      <c r="U42" s="44">
        <v>9.3000000000000007</v>
      </c>
      <c r="V42" s="54">
        <f>IF(U42&gt;U40,2,IF(U42=0,0,IF(U42=U40,1,0)))</f>
        <v>0</v>
      </c>
      <c r="W42" s="44">
        <v>10.8</v>
      </c>
      <c r="X42" s="54">
        <f>IF(W42&gt;W40,2,IF(W42=0,0,IF(W42=W40,1,0)))</f>
        <v>2</v>
      </c>
      <c r="Y42" s="44">
        <v>8.1999999999999993</v>
      </c>
      <c r="Z42" s="54">
        <f>IF(Y42&gt;Y40,2,IF(Y42=0,0,IF(Y42=Y40,1,0)))</f>
        <v>2</v>
      </c>
      <c r="AA42" s="44">
        <v>9.6</v>
      </c>
      <c r="AB42" s="54">
        <f>IF(AA42&gt;AA40,2,IF(AA42=0,0,IF(AA42=AA40,1,0)))</f>
        <v>2</v>
      </c>
      <c r="AC42" s="44">
        <v>8.9</v>
      </c>
      <c r="AD42" s="54">
        <f>IF(AC42&gt;AC40,2,IF(AC42=0,0,IF(AC42=AC40,1,0)))</f>
        <v>2</v>
      </c>
      <c r="AE42" s="44"/>
      <c r="AF42" s="54">
        <f>IF(AE42&gt;AE40,2,IF(AE42=0,0,IF(AE42=AE40,1,0)))</f>
        <v>0</v>
      </c>
      <c r="AG42" s="44"/>
      <c r="AH42" s="54">
        <f>IF(AG42&gt;AG40,2,IF(AG42=0,0,IF(AG42=AG40,1,0)))</f>
        <v>0</v>
      </c>
      <c r="AI42" s="44"/>
      <c r="AJ42" s="54">
        <f>IF(AI42&gt;AI40,2,IF(AI42=0,0,IF(AI42=AI40,1,0)))</f>
        <v>0</v>
      </c>
      <c r="AK42" s="44"/>
      <c r="AL42" s="54">
        <f>IF(AK42&gt;AK40,2,IF(AK42=0,0,IF(AK42=AK40,1,0)))</f>
        <v>0</v>
      </c>
      <c r="AM42" s="44"/>
      <c r="AN42" s="54">
        <f>IF(AM42&gt;AM40,2,IF(AM42=0,0,IF(AM42=AM40,1,0)))</f>
        <v>0</v>
      </c>
    </row>
    <row r="43" spans="1:50" ht="9" customHeight="1" x14ac:dyDescent="0.35">
      <c r="A43" s="46"/>
      <c r="B43" s="47"/>
      <c r="C43" s="55"/>
      <c r="D43" s="48"/>
      <c r="E43" s="31"/>
      <c r="F43" s="84"/>
      <c r="G43" s="46"/>
      <c r="H43" s="51"/>
      <c r="I43" s="46"/>
      <c r="J43" s="51"/>
      <c r="K43" s="46"/>
      <c r="L43" s="51"/>
      <c r="M43" s="46"/>
      <c r="N43" s="51"/>
      <c r="O43" s="6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1:50" ht="164.5" customHeight="1" x14ac:dyDescent="0.8">
      <c r="B44" s="111" t="s">
        <v>82</v>
      </c>
    </row>
    <row r="45" spans="1:50" ht="37" customHeight="1" x14ac:dyDescent="0.8">
      <c r="A45" s="117" t="s">
        <v>11</v>
      </c>
      <c r="B45" s="117"/>
      <c r="C45" s="117"/>
      <c r="D45" s="117"/>
      <c r="E45" s="117"/>
    </row>
    <row r="46" spans="1:50" ht="37.5" x14ac:dyDescent="0.35">
      <c r="A46" s="40">
        <v>1</v>
      </c>
      <c r="B46" s="41" t="s">
        <v>90</v>
      </c>
      <c r="C46" s="52" t="s">
        <v>91</v>
      </c>
      <c r="D46" s="42"/>
      <c r="E46" s="53">
        <f>SUM(H46+J46+L46+N46+P46+R46+T46+V46+X46+Z46+AB46+AD46+AF46+AH46+AJ46+AL46+AN46)</f>
        <v>4</v>
      </c>
      <c r="F46" s="98"/>
      <c r="G46" s="44"/>
      <c r="H46" s="54">
        <f>IF(G46&gt;G48,2,IF(G46=0,0,IF(G46=G48,1,0)))</f>
        <v>0</v>
      </c>
      <c r="I46" s="44"/>
      <c r="J46" s="54">
        <f>IF(I46&gt;I48,2,IF(I46=0,0,IF(I46=I48,1,0)))</f>
        <v>0</v>
      </c>
      <c r="K46" s="44"/>
      <c r="L46" s="54">
        <f>IF(K46&gt;K48,2,IF(K46=0,0,IF(K46=K48,1,0)))</f>
        <v>0</v>
      </c>
      <c r="M46" s="44"/>
      <c r="N46" s="54">
        <f>IF(M46&gt;M48,2,IF(M46=0,0,IF(M46=M48,1,0)))</f>
        <v>0</v>
      </c>
      <c r="O46" s="44"/>
      <c r="P46" s="54">
        <f>IF(O46&gt;O48,2,IF(O46=0,0,IF(O46=O48,1,0)))</f>
        <v>0</v>
      </c>
      <c r="Q46" s="44"/>
      <c r="R46" s="54">
        <f>IF(Q46&gt;Q48,2,IF(Q46=0,0,IF(Q46=Q48,1,0)))</f>
        <v>0</v>
      </c>
      <c r="S46" s="44"/>
      <c r="T46" s="54">
        <f>IF(S46&gt;S48,2,IF(S46=0,0,IF(S46=S48,1,0)))</f>
        <v>0</v>
      </c>
      <c r="U46" s="44"/>
      <c r="V46" s="54">
        <f>IF(U46&gt;U48,2,IF(U46=0,0,IF(U46=U48,1,0)))</f>
        <v>0</v>
      </c>
      <c r="W46" s="44">
        <v>9.1999999999999993</v>
      </c>
      <c r="X46" s="54">
        <f>IF(W46&gt;W48,2,IF(W46=0,0,IF(W46=W48,1,0)))</f>
        <v>0</v>
      </c>
      <c r="Y46" s="44">
        <v>9.4</v>
      </c>
      <c r="Z46" s="54">
        <f>IF(Y46&gt;Y48,2,IF(Y46=0,0,IF(Y46=Y48,1,0)))</f>
        <v>2</v>
      </c>
      <c r="AA46" s="44">
        <v>7.5</v>
      </c>
      <c r="AB46" s="54">
        <f>IF(AA46&gt;AA48,2,IF(AA46=0,0,IF(AA46=AA48,1,0)))</f>
        <v>0</v>
      </c>
      <c r="AC46" s="44">
        <v>9.1</v>
      </c>
      <c r="AD46" s="54">
        <f>IF(AC46&gt;AC48,2,IF(AC46=0,0,IF(AC46=AC48,1,0)))</f>
        <v>0</v>
      </c>
      <c r="AE46" s="44">
        <v>9.4</v>
      </c>
      <c r="AF46" s="54">
        <f>IF(AE46&gt;AE48,2,IF(AE46=0,0,IF(AE46=AE48,1,0)))</f>
        <v>0</v>
      </c>
      <c r="AG46" s="44">
        <v>4.9000000000000004</v>
      </c>
      <c r="AH46" s="54">
        <f>IF(AG46&gt;AG48,2,IF(AG46=0,0,IF(AG46=AG48,1,0)))</f>
        <v>0</v>
      </c>
      <c r="AI46" s="44">
        <v>5.4</v>
      </c>
      <c r="AJ46" s="54">
        <f>IF(AI46&gt;AI48,2,IF(AI46=0,0,IF(AI46=AI48,1,0)))</f>
        <v>0</v>
      </c>
      <c r="AK46" s="44">
        <v>9.8000000000000007</v>
      </c>
      <c r="AL46" s="54">
        <f>IF(AK46&gt;AK48,2,IF(AK46=0,0,IF(AK46=AK48,1,0)))</f>
        <v>2</v>
      </c>
      <c r="AM46" s="44">
        <v>7</v>
      </c>
      <c r="AN46" s="54">
        <f>IF(AM46&gt;AM48,2,IF(AM46=0,0,IF(AM46=AM48,1,0)))</f>
        <v>0</v>
      </c>
      <c r="AO46" s="44">
        <v>7.8</v>
      </c>
      <c r="AP46" s="54">
        <f t="shared" ref="AP46" si="0">IF(AO46&gt;AO48,2,IF(AO46=0,0,IF(AO46=AO48,1,0)))</f>
        <v>0</v>
      </c>
      <c r="AQ46" s="44"/>
      <c r="AR46" s="54">
        <f t="shared" ref="AR46" si="1">IF(AQ46&gt;AQ48,2,IF(AQ46=0,0,IF(AQ46=AQ48,1,0)))</f>
        <v>0</v>
      </c>
      <c r="AS46" s="44"/>
      <c r="AT46" s="54">
        <f t="shared" ref="AT46" si="2">IF(AS46&gt;AS48,2,IF(AS46=0,0,IF(AS46=AS48,1,0)))</f>
        <v>0</v>
      </c>
    </row>
    <row r="47" spans="1:50" ht="6" customHeight="1" x14ac:dyDescent="0.35">
      <c r="A47" s="46"/>
      <c r="B47" s="47"/>
      <c r="C47" s="55"/>
      <c r="D47" s="48"/>
      <c r="E47" s="31"/>
      <c r="F47" s="98"/>
      <c r="G47" s="46"/>
      <c r="H47" s="51"/>
      <c r="I47" s="46"/>
      <c r="J47" s="51"/>
      <c r="K47" s="46"/>
      <c r="L47" s="51"/>
      <c r="M47" s="46"/>
      <c r="N47" s="51"/>
      <c r="O47" s="6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row>
    <row r="48" spans="1:50" ht="37.5" x14ac:dyDescent="0.35">
      <c r="A48" s="40">
        <v>2</v>
      </c>
      <c r="B48" s="41" t="s">
        <v>88</v>
      </c>
      <c r="C48" s="52" t="s">
        <v>89</v>
      </c>
      <c r="D48" s="42"/>
      <c r="E48" s="53">
        <v>16</v>
      </c>
      <c r="F48" s="98"/>
      <c r="G48" s="44"/>
      <c r="H48" s="54">
        <f>IF(G48&gt;G46,2,IF(G48=0,0,IF(G48=G46,1,0)))</f>
        <v>0</v>
      </c>
      <c r="I48" s="44"/>
      <c r="J48" s="54">
        <f>IF(I48&gt;I46,2,IF(I48=0,0,IF(I48=I46,1,0)))</f>
        <v>0</v>
      </c>
      <c r="K48" s="44"/>
      <c r="L48" s="54">
        <f>IF(K48&gt;K46,2,IF(K48=0,0,IF(K48=K46,1,0)))</f>
        <v>0</v>
      </c>
      <c r="M48" s="44"/>
      <c r="N48" s="54">
        <f>IF(M48&gt;M46,2,IF(M48=0,0,IF(M48=M46,1,0)))</f>
        <v>0</v>
      </c>
      <c r="O48" s="44"/>
      <c r="P48" s="54">
        <f>IF(O48&gt;O46,2,IF(O48=0,0,IF(O48=O46,1,0)))</f>
        <v>0</v>
      </c>
      <c r="Q48" s="44"/>
      <c r="R48" s="54">
        <f>IF(Q48&gt;Q46,2,IF(Q48=0,0,IF(Q48=Q46,1,0)))</f>
        <v>0</v>
      </c>
      <c r="S48" s="44"/>
      <c r="T48" s="54">
        <f>IF(S48&gt;S46,2,IF(S48=0,0,IF(S48=S46,1,0)))</f>
        <v>0</v>
      </c>
      <c r="U48" s="44"/>
      <c r="V48" s="54">
        <f>IF(U48&gt;U46,2,IF(U48=0,0,IF(U48=U46,1,0)))</f>
        <v>0</v>
      </c>
      <c r="W48" s="44">
        <v>9.4</v>
      </c>
      <c r="X48" s="54">
        <f>IF(W48&gt;W46,2,IF(W48=0,0,IF(W48=W46,1,0)))</f>
        <v>2</v>
      </c>
      <c r="Y48" s="44">
        <v>8.8000000000000007</v>
      </c>
      <c r="Z48" s="54">
        <f>IF(Y48&gt;Y46,2,IF(Y48=0,0,IF(Y48=Y46,1,0)))</f>
        <v>0</v>
      </c>
      <c r="AA48" s="44">
        <v>8.1999999999999993</v>
      </c>
      <c r="AB48" s="54">
        <f>IF(AA48&gt;AA46,2,IF(AA48=0,0,IF(AA48=AA46,1,0)))</f>
        <v>2</v>
      </c>
      <c r="AC48" s="44">
        <v>10</v>
      </c>
      <c r="AD48" s="54">
        <f>IF(AC48&gt;AC46,2,IF(AC48=0,0,IF(AC48=AC46,1,0)))</f>
        <v>2</v>
      </c>
      <c r="AE48" s="44">
        <v>10.1</v>
      </c>
      <c r="AF48" s="54">
        <f>IF(AE48&gt;AE46,2,IF(AE48=0,0,IF(AE48=AE46,1,0)))</f>
        <v>2</v>
      </c>
      <c r="AG48" s="44">
        <v>10.8</v>
      </c>
      <c r="AH48" s="54">
        <f>IF(AG48&gt;AG46,2,IF(AG48=0,0,IF(AG48=AG46,1,0)))</f>
        <v>2</v>
      </c>
      <c r="AI48" s="44">
        <v>10.5</v>
      </c>
      <c r="AJ48" s="54">
        <f>IF(AI48&gt;AI46,2,IF(AI48=0,0,IF(AI48=AI46,1,0)))</f>
        <v>2</v>
      </c>
      <c r="AK48" s="44">
        <v>8.9</v>
      </c>
      <c r="AL48" s="54">
        <f>IF(AK48&gt;AK46,2,IF(AK48=0,0,IF(AK48=AK46,1,0)))</f>
        <v>0</v>
      </c>
      <c r="AM48" s="44">
        <v>10.4</v>
      </c>
      <c r="AN48" s="54">
        <f>IF(AM48&gt;AM46,2,IF(AM48=0,0,IF(AM48=AM46,1,0)))</f>
        <v>2</v>
      </c>
      <c r="AO48" s="44">
        <v>9.1999999999999993</v>
      </c>
      <c r="AP48" s="54">
        <f t="shared" ref="AP48" si="3">IF(AO48&gt;AO46,2,IF(AO48=0,0,IF(AO48=AO46,1,0)))</f>
        <v>2</v>
      </c>
      <c r="AQ48" s="44"/>
      <c r="AR48" s="54">
        <f t="shared" ref="AR48" si="4">IF(AQ48&gt;AQ46,2,IF(AQ48=0,0,IF(AQ48=AQ46,1,0)))</f>
        <v>0</v>
      </c>
      <c r="AS48" s="44"/>
      <c r="AT48" s="54">
        <f t="shared" ref="AT48" si="5">IF(AS48&gt;AS46,2,IF(AS48=0,0,IF(AS48=AS46,1,0)))</f>
        <v>0</v>
      </c>
    </row>
    <row r="53" spans="1:40" ht="61" customHeight="1" x14ac:dyDescent="0.5"/>
    <row r="54" spans="1:40" ht="15.5" x14ac:dyDescent="0.35">
      <c r="A54" s="29"/>
      <c r="B54" s="29"/>
      <c r="C54" s="29"/>
      <c r="D54" s="29"/>
      <c r="E54" s="29"/>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row>
  </sheetData>
  <mergeCells count="153">
    <mergeCell ref="A39:E39"/>
    <mergeCell ref="A45:E45"/>
    <mergeCell ref="AK54:AL54"/>
    <mergeCell ref="AM54:AN54"/>
    <mergeCell ref="AG35:AH35"/>
    <mergeCell ref="AI35:AJ35"/>
    <mergeCell ref="AK35:AL35"/>
    <mergeCell ref="AM35:AN35"/>
    <mergeCell ref="AG37:AH37"/>
    <mergeCell ref="AG39:AH39"/>
    <mergeCell ref="AI36:AI37"/>
    <mergeCell ref="AI38:AI39"/>
    <mergeCell ref="AJ37:AK37"/>
    <mergeCell ref="AJ39:AK39"/>
    <mergeCell ref="AL36:AL37"/>
    <mergeCell ref="AL38:AL39"/>
    <mergeCell ref="Y54:Z54"/>
    <mergeCell ref="AA54:AB54"/>
    <mergeCell ref="AC54:AD54"/>
    <mergeCell ref="F54:H54"/>
    <mergeCell ref="I54:J54"/>
    <mergeCell ref="K54:L54"/>
    <mergeCell ref="M54:N54"/>
    <mergeCell ref="O54:P54"/>
    <mergeCell ref="AK29:AL29"/>
    <mergeCell ref="AM29:AN29"/>
    <mergeCell ref="F35:H35"/>
    <mergeCell ref="I35:J35"/>
    <mergeCell ref="K35:L35"/>
    <mergeCell ref="M35:N35"/>
    <mergeCell ref="O35:P35"/>
    <mergeCell ref="Q35:R35"/>
    <mergeCell ref="S35:T35"/>
    <mergeCell ref="U35:V35"/>
    <mergeCell ref="W35:X35"/>
    <mergeCell ref="Y35:Z35"/>
    <mergeCell ref="AA35:AB35"/>
    <mergeCell ref="AC35:AD35"/>
    <mergeCell ref="AE35:AF35"/>
    <mergeCell ref="Y29:Z29"/>
    <mergeCell ref="AA29:AB29"/>
    <mergeCell ref="AC29:AD29"/>
    <mergeCell ref="AE29:AF29"/>
    <mergeCell ref="AG29:AH29"/>
    <mergeCell ref="AI29:AJ29"/>
    <mergeCell ref="Q54:R54"/>
    <mergeCell ref="S54:T54"/>
    <mergeCell ref="U54:V54"/>
    <mergeCell ref="W54:X54"/>
    <mergeCell ref="AE54:AF54"/>
    <mergeCell ref="AG54:AH54"/>
    <mergeCell ref="AI54:AJ54"/>
    <mergeCell ref="T36:T37"/>
    <mergeCell ref="T38:T39"/>
    <mergeCell ref="R37:S37"/>
    <mergeCell ref="AA39:AB39"/>
    <mergeCell ref="AC36:AC37"/>
    <mergeCell ref="AC38:AC39"/>
    <mergeCell ref="AD37:AE37"/>
    <mergeCell ref="AD39:AE39"/>
    <mergeCell ref="AF36:AF37"/>
    <mergeCell ref="AF38:AF39"/>
    <mergeCell ref="R39:S39"/>
    <mergeCell ref="W36:W37"/>
    <mergeCell ref="W38:W39"/>
    <mergeCell ref="U37:V37"/>
    <mergeCell ref="U39:V39"/>
    <mergeCell ref="X37:Y37"/>
    <mergeCell ref="X39:Y39"/>
    <mergeCell ref="AA8:AB8"/>
    <mergeCell ref="AC8:AD8"/>
    <mergeCell ref="Q8:R8"/>
    <mergeCell ref="S8:T8"/>
    <mergeCell ref="U8:V8"/>
    <mergeCell ref="W8:X8"/>
    <mergeCell ref="Y8:Z8"/>
    <mergeCell ref="O29:P29"/>
    <mergeCell ref="Q29:R29"/>
    <mergeCell ref="S29:T29"/>
    <mergeCell ref="U29:V29"/>
    <mergeCell ref="W29:X29"/>
    <mergeCell ref="A3:D4"/>
    <mergeCell ref="A5:D6"/>
    <mergeCell ref="AG8:AH8"/>
    <mergeCell ref="AI8:AJ8"/>
    <mergeCell ref="AE8:AF8"/>
    <mergeCell ref="AA6:AB6"/>
    <mergeCell ref="AC6:AD6"/>
    <mergeCell ref="AE6:AF6"/>
    <mergeCell ref="AG6:AH6"/>
    <mergeCell ref="F6:H6"/>
    <mergeCell ref="I6:J6"/>
    <mergeCell ref="K6:L6"/>
    <mergeCell ref="M6:N6"/>
    <mergeCell ref="O6:P6"/>
    <mergeCell ref="I8:J8"/>
    <mergeCell ref="K8:L8"/>
    <mergeCell ref="M8:N8"/>
    <mergeCell ref="O8:P8"/>
    <mergeCell ref="AI6:AJ6"/>
    <mergeCell ref="Q6:R6"/>
    <mergeCell ref="S6:T6"/>
    <mergeCell ref="U6:V6"/>
    <mergeCell ref="W6:X6"/>
    <mergeCell ref="Y6:Z6"/>
    <mergeCell ref="AK6:AL6"/>
    <mergeCell ref="AM6:AN6"/>
    <mergeCell ref="A7:E7"/>
    <mergeCell ref="F8:H8"/>
    <mergeCell ref="N36:N37"/>
    <mergeCell ref="N38:N39"/>
    <mergeCell ref="L37:M37"/>
    <mergeCell ref="L39:M39"/>
    <mergeCell ref="Q36:Q37"/>
    <mergeCell ref="Q38:Q39"/>
    <mergeCell ref="O37:P37"/>
    <mergeCell ref="O39:P39"/>
    <mergeCell ref="A36:A37"/>
    <mergeCell ref="E36:E37"/>
    <mergeCell ref="H36:H37"/>
    <mergeCell ref="H38:H39"/>
    <mergeCell ref="F37:G37"/>
    <mergeCell ref="F39:G39"/>
    <mergeCell ref="K36:K37"/>
    <mergeCell ref="I37:J37"/>
    <mergeCell ref="K38:K39"/>
    <mergeCell ref="I39:J39"/>
    <mergeCell ref="A17:E17"/>
    <mergeCell ref="AA37:AB37"/>
    <mergeCell ref="Z36:Z37"/>
    <mergeCell ref="Z38:Z39"/>
    <mergeCell ref="A28:E28"/>
    <mergeCell ref="F29:H29"/>
    <mergeCell ref="I29:J29"/>
    <mergeCell ref="K29:L29"/>
    <mergeCell ref="M29:N29"/>
    <mergeCell ref="A38:E38"/>
    <mergeCell ref="AX36:AX37"/>
    <mergeCell ref="AX38:AX39"/>
    <mergeCell ref="AM37:AN37"/>
    <mergeCell ref="AM39:AN39"/>
    <mergeCell ref="AV37:AW37"/>
    <mergeCell ref="AV39:AW39"/>
    <mergeCell ref="AO36:AO37"/>
    <mergeCell ref="AR36:AR37"/>
    <mergeCell ref="AU36:AU37"/>
    <mergeCell ref="AP37:AQ37"/>
    <mergeCell ref="AS37:AT37"/>
    <mergeCell ref="AO38:AO39"/>
    <mergeCell ref="AR38:AR39"/>
    <mergeCell ref="AU38:AU39"/>
    <mergeCell ref="AP39:AQ39"/>
    <mergeCell ref="AS39:AT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tabSelected="1" workbookViewId="0">
      <selection activeCell="X14" sqref="X14"/>
    </sheetView>
  </sheetViews>
  <sheetFormatPr defaultColWidth="9" defaultRowHeight="15.5" x14ac:dyDescent="0.35"/>
  <cols>
    <col min="1" max="1" width="11.83203125" customWidth="1"/>
    <col min="2" max="2" width="7.6640625" customWidth="1"/>
    <col min="3" max="3" width="8.4140625" customWidth="1"/>
    <col min="5" max="20" width="5.58203125" customWidth="1"/>
    <col min="21" max="21" width="6.25" customWidth="1"/>
    <col min="22" max="22" width="5.25" customWidth="1"/>
  </cols>
  <sheetData>
    <row r="1" spans="1:22" s="113" customFormat="1" x14ac:dyDescent="0.35">
      <c r="A1" s="133"/>
      <c r="B1" s="133"/>
      <c r="C1" s="133"/>
      <c r="D1" s="133"/>
      <c r="E1" s="133"/>
      <c r="F1" s="133"/>
      <c r="G1" s="133"/>
      <c r="H1" s="133"/>
      <c r="I1" s="133"/>
      <c r="J1" s="133"/>
      <c r="K1" s="133"/>
      <c r="L1" s="133"/>
      <c r="M1" s="133"/>
      <c r="N1" s="133"/>
      <c r="O1" s="133"/>
      <c r="P1" s="133"/>
      <c r="Q1" s="133"/>
      <c r="R1" s="133"/>
      <c r="S1" s="133"/>
      <c r="T1" s="133"/>
      <c r="U1" s="133"/>
    </row>
    <row r="2" spans="1:22" ht="21" x14ac:dyDescent="0.5">
      <c r="D2" s="114" t="s">
        <v>100</v>
      </c>
      <c r="E2" s="114"/>
      <c r="F2" s="114"/>
      <c r="G2" s="114"/>
      <c r="H2" s="114"/>
      <c r="I2" s="114"/>
      <c r="J2" s="114"/>
      <c r="K2" s="114"/>
      <c r="L2" s="114"/>
    </row>
    <row r="3" spans="1:22" hidden="1" x14ac:dyDescent="0.35">
      <c r="A3">
        <f>Финал!B9</f>
        <v>0</v>
      </c>
      <c r="B3">
        <f>Финал!C9</f>
        <v>0</v>
      </c>
      <c r="C3">
        <f>Финал!D9</f>
        <v>0</v>
      </c>
      <c r="D3" t="s">
        <v>12</v>
      </c>
      <c r="F3">
        <f>Финал!F9</f>
        <v>0</v>
      </c>
      <c r="G3">
        <f>Финал!I9</f>
        <v>0</v>
      </c>
      <c r="H3">
        <f>Финал!K9</f>
        <v>0</v>
      </c>
      <c r="I3">
        <f>Финал!M9</f>
        <v>0</v>
      </c>
      <c r="J3">
        <f>Финал!O9</f>
        <v>0</v>
      </c>
      <c r="K3">
        <f>Финал!Q9</f>
        <v>0</v>
      </c>
      <c r="L3">
        <f>Финал!S9</f>
        <v>0</v>
      </c>
      <c r="M3">
        <f>Финал!U9</f>
        <v>0</v>
      </c>
      <c r="N3">
        <f>Финал!W9</f>
        <v>0</v>
      </c>
      <c r="O3">
        <f>Финал!Y9</f>
        <v>0</v>
      </c>
      <c r="P3">
        <f>Финал!AA9</f>
        <v>0</v>
      </c>
      <c r="Q3">
        <f>Финал!AC9</f>
        <v>0</v>
      </c>
      <c r="R3">
        <f>Финал!AE9</f>
        <v>0</v>
      </c>
      <c r="S3">
        <f>Финал!AG9</f>
        <v>0</v>
      </c>
      <c r="T3">
        <f>Финал!AI9</f>
        <v>0</v>
      </c>
    </row>
    <row r="4" spans="1:22" s="25" customFormat="1" hidden="1" x14ac:dyDescent="0.35">
      <c r="A4"/>
      <c r="B4"/>
      <c r="C4"/>
      <c r="D4" t="s">
        <v>13</v>
      </c>
      <c r="E4" s="25">
        <f>SUM(F4:T4)</f>
        <v>0</v>
      </c>
      <c r="F4" s="25">
        <f>Финал!H9</f>
        <v>0</v>
      </c>
      <c r="G4" s="25">
        <f>Финал!J9</f>
        <v>0</v>
      </c>
      <c r="H4" s="25">
        <f>Финал!L9</f>
        <v>0</v>
      </c>
      <c r="I4" s="25">
        <f>Финал!N9</f>
        <v>0</v>
      </c>
      <c r="J4" s="25">
        <f>Финал!P9</f>
        <v>0</v>
      </c>
      <c r="K4" s="25">
        <f>Финал!R9</f>
        <v>0</v>
      </c>
      <c r="L4" s="25">
        <f>Финал!T9</f>
        <v>0</v>
      </c>
      <c r="M4" s="25">
        <f>Финал!V9</f>
        <v>0</v>
      </c>
      <c r="N4" s="25">
        <f>Финал!X9</f>
        <v>0</v>
      </c>
      <c r="O4" s="25">
        <f>Финал!Z9</f>
        <v>0</v>
      </c>
      <c r="P4" s="25">
        <f>Финал!AB9</f>
        <v>0</v>
      </c>
      <c r="Q4" s="25">
        <f>Финал!AD9</f>
        <v>0</v>
      </c>
      <c r="R4" s="25">
        <f>Финал!AF9</f>
        <v>0</v>
      </c>
      <c r="S4" s="25">
        <f>Финал!AH9</f>
        <v>0</v>
      </c>
      <c r="T4" s="25">
        <f>Финал!AJ9</f>
        <v>0</v>
      </c>
    </row>
    <row r="5" spans="1:22" hidden="1" x14ac:dyDescent="0.35">
      <c r="A5">
        <f>Финал!B11</f>
        <v>0</v>
      </c>
      <c r="B5">
        <f>Финал!C11</f>
        <v>0</v>
      </c>
      <c r="C5">
        <f>Финал!D11</f>
        <v>0</v>
      </c>
      <c r="D5" t="s">
        <v>12</v>
      </c>
      <c r="F5">
        <f>Финал!F11</f>
        <v>0</v>
      </c>
      <c r="G5">
        <f>Финал!I11</f>
        <v>0</v>
      </c>
      <c r="H5">
        <f>Финал!K11</f>
        <v>0</v>
      </c>
      <c r="I5">
        <f>Финал!M11</f>
        <v>0</v>
      </c>
      <c r="J5">
        <f>Финал!O11</f>
        <v>0</v>
      </c>
      <c r="K5">
        <f>Финал!Q11</f>
        <v>0</v>
      </c>
      <c r="L5">
        <f>Финал!S11</f>
        <v>0</v>
      </c>
      <c r="M5">
        <f>Финал!U11</f>
        <v>0</v>
      </c>
      <c r="N5">
        <f>Финал!W11</f>
        <v>0</v>
      </c>
      <c r="O5">
        <f>Финал!Y11</f>
        <v>0</v>
      </c>
      <c r="P5">
        <f>Финал!AA11</f>
        <v>0</v>
      </c>
      <c r="Q5">
        <f>Финал!AC11</f>
        <v>0</v>
      </c>
      <c r="R5">
        <f>Финал!AE11</f>
        <v>0</v>
      </c>
      <c r="S5">
        <f>Финал!AG11</f>
        <v>0</v>
      </c>
      <c r="T5">
        <f>Финал!AI11</f>
        <v>0</v>
      </c>
    </row>
    <row r="6" spans="1:22" s="25" customFormat="1" hidden="1" x14ac:dyDescent="0.35">
      <c r="A6"/>
      <c r="B6"/>
      <c r="C6"/>
      <c r="D6" t="s">
        <v>13</v>
      </c>
      <c r="E6" s="25">
        <f>SUM(F6:T6)</f>
        <v>0</v>
      </c>
      <c r="F6" s="25">
        <f>Финал!H11</f>
        <v>0</v>
      </c>
      <c r="G6" s="25">
        <f>Финал!J11</f>
        <v>0</v>
      </c>
      <c r="H6" s="25">
        <f>Финал!L11</f>
        <v>0</v>
      </c>
      <c r="I6" s="25">
        <f>Финал!N11</f>
        <v>0</v>
      </c>
      <c r="J6" s="25">
        <f>Финал!P11</f>
        <v>0</v>
      </c>
      <c r="K6" s="25">
        <f>Финал!R11</f>
        <v>0</v>
      </c>
      <c r="L6" s="25">
        <f>Финал!T11</f>
        <v>0</v>
      </c>
      <c r="M6" s="25">
        <f>Финал!V11</f>
        <v>0</v>
      </c>
      <c r="N6" s="25">
        <f>Финал!X11</f>
        <v>0</v>
      </c>
      <c r="O6" s="25">
        <f>Финал!Z11</f>
        <v>0</v>
      </c>
      <c r="P6" s="25">
        <f>Финал!AB11</f>
        <v>0</v>
      </c>
      <c r="Q6" s="25">
        <f>Финал!AD11</f>
        <v>0</v>
      </c>
      <c r="R6" s="25">
        <f>Финал!AF11</f>
        <v>0</v>
      </c>
      <c r="S6" s="25">
        <f>Финал!AH11</f>
        <v>0</v>
      </c>
      <c r="T6" s="25">
        <f>Финал!AJ11</f>
        <v>0</v>
      </c>
    </row>
    <row r="7" spans="1:22" hidden="1" x14ac:dyDescent="0.35">
      <c r="A7">
        <f>Финал!B13</f>
        <v>0</v>
      </c>
      <c r="B7">
        <f>Финал!C13</f>
        <v>0</v>
      </c>
      <c r="C7">
        <f>Финал!D13</f>
        <v>0</v>
      </c>
      <c r="D7" t="s">
        <v>12</v>
      </c>
      <c r="F7">
        <f>Финал!F13</f>
        <v>0</v>
      </c>
      <c r="G7">
        <f>Финал!I13</f>
        <v>0</v>
      </c>
      <c r="H7">
        <f>Финал!K13</f>
        <v>0</v>
      </c>
      <c r="I7">
        <f>Финал!M13</f>
        <v>0</v>
      </c>
      <c r="J7">
        <f>Финал!O13</f>
        <v>0</v>
      </c>
      <c r="K7">
        <f>Финал!Q13</f>
        <v>0</v>
      </c>
      <c r="L7">
        <f>Финал!S13</f>
        <v>0</v>
      </c>
      <c r="M7">
        <f>Финал!U13</f>
        <v>0</v>
      </c>
      <c r="N7">
        <f>Финал!W13</f>
        <v>0</v>
      </c>
      <c r="O7">
        <f>Финал!Y13</f>
        <v>0</v>
      </c>
      <c r="P7">
        <f>Финал!AA13</f>
        <v>0</v>
      </c>
      <c r="Q7">
        <f>Финал!AC13</f>
        <v>0</v>
      </c>
      <c r="R7">
        <f>Финал!AE13</f>
        <v>0</v>
      </c>
      <c r="S7">
        <f>Финал!AG13</f>
        <v>0</v>
      </c>
      <c r="T7">
        <f>Финал!AI13</f>
        <v>0</v>
      </c>
    </row>
    <row r="8" spans="1:22" s="25" customFormat="1" hidden="1" x14ac:dyDescent="0.35">
      <c r="A8"/>
      <c r="B8"/>
      <c r="C8"/>
      <c r="D8" t="s">
        <v>13</v>
      </c>
      <c r="E8" s="25">
        <f>SUM(F8:T8)</f>
        <v>0</v>
      </c>
      <c r="F8" s="25">
        <f>Финал!H13</f>
        <v>0</v>
      </c>
      <c r="G8" s="25">
        <f>Финал!J13</f>
        <v>0</v>
      </c>
      <c r="H8" s="25">
        <f>Финал!L13</f>
        <v>0</v>
      </c>
      <c r="I8" s="25">
        <f>Финал!N13</f>
        <v>0</v>
      </c>
      <c r="J8" s="25">
        <f>Финал!P13</f>
        <v>0</v>
      </c>
      <c r="K8" s="25">
        <f>Финал!R13</f>
        <v>0</v>
      </c>
      <c r="L8" s="25">
        <f>Финал!T13</f>
        <v>0</v>
      </c>
      <c r="M8" s="25">
        <f>Финал!V13</f>
        <v>0</v>
      </c>
      <c r="N8" s="25">
        <f>Финал!X13</f>
        <v>0</v>
      </c>
      <c r="O8" s="25">
        <f>Финал!Z13</f>
        <v>0</v>
      </c>
      <c r="P8" s="25">
        <f>Финал!AB13</f>
        <v>0</v>
      </c>
      <c r="Q8" s="25">
        <f>Финал!AD13</f>
        <v>0</v>
      </c>
      <c r="R8" s="25">
        <f>Финал!AF13</f>
        <v>0</v>
      </c>
      <c r="S8" s="25">
        <f>Финал!AH13</f>
        <v>0</v>
      </c>
      <c r="T8" s="25">
        <f>Финал!AJ13</f>
        <v>0</v>
      </c>
    </row>
    <row r="9" spans="1:22" hidden="1" x14ac:dyDescent="0.35">
      <c r="A9">
        <f>Финал!B15</f>
        <v>0</v>
      </c>
      <c r="B9">
        <f>Финал!C15</f>
        <v>0</v>
      </c>
      <c r="C9">
        <f>Финал!D15</f>
        <v>0</v>
      </c>
      <c r="D9" t="s">
        <v>12</v>
      </c>
      <c r="F9">
        <f>Финал!F15</f>
        <v>0</v>
      </c>
      <c r="G9">
        <f>Финал!I15</f>
        <v>0</v>
      </c>
      <c r="H9">
        <f>Финал!K15</f>
        <v>0</v>
      </c>
      <c r="I9">
        <f>Финал!M15</f>
        <v>0</v>
      </c>
      <c r="J9">
        <f>Финал!O15</f>
        <v>0</v>
      </c>
      <c r="K9">
        <f>Финал!Q15</f>
        <v>0</v>
      </c>
      <c r="L9">
        <f>Финал!S15</f>
        <v>0</v>
      </c>
      <c r="M9">
        <f>Финал!U15</f>
        <v>0</v>
      </c>
      <c r="N9">
        <f>Финал!W15</f>
        <v>0</v>
      </c>
      <c r="O9">
        <f>Финал!Y15</f>
        <v>0</v>
      </c>
      <c r="P9">
        <f>Финал!AA15</f>
        <v>0</v>
      </c>
      <c r="Q9">
        <f>Финал!AC15</f>
        <v>0</v>
      </c>
      <c r="R9">
        <f>Финал!AE15</f>
        <v>0</v>
      </c>
      <c r="S9">
        <f>Финал!AG15</f>
        <v>0</v>
      </c>
      <c r="T9">
        <f>Финал!AI15</f>
        <v>0</v>
      </c>
    </row>
    <row r="10" spans="1:22" s="25" customFormat="1" hidden="1" x14ac:dyDescent="0.35">
      <c r="A10"/>
      <c r="B10"/>
      <c r="C10"/>
      <c r="D10" t="s">
        <v>13</v>
      </c>
      <c r="E10" s="25">
        <f>SUM(F10:T10)</f>
        <v>0</v>
      </c>
      <c r="F10" s="25">
        <f>Финал!H15</f>
        <v>0</v>
      </c>
      <c r="G10" s="25">
        <f>Финал!J15</f>
        <v>0</v>
      </c>
      <c r="H10" s="25">
        <f>Финал!L15</f>
        <v>0</v>
      </c>
      <c r="I10" s="25">
        <f>Финал!N15</f>
        <v>0</v>
      </c>
      <c r="J10" s="25">
        <f>Финал!P15</f>
        <v>0</v>
      </c>
      <c r="K10" s="25">
        <f>Финал!R15</f>
        <v>0</v>
      </c>
      <c r="L10" s="25">
        <f>Финал!T15</f>
        <v>0</v>
      </c>
      <c r="M10" s="25">
        <f>Финал!V15</f>
        <v>0</v>
      </c>
      <c r="N10" s="25">
        <f>Финал!X15</f>
        <v>0</v>
      </c>
      <c r="O10" s="25">
        <f>Финал!Z15</f>
        <v>0</v>
      </c>
      <c r="P10" s="25">
        <f>Финал!AB15</f>
        <v>0</v>
      </c>
      <c r="Q10" s="25">
        <f>Финал!AD15</f>
        <v>0</v>
      </c>
      <c r="R10" s="25">
        <f>Финал!AF15</f>
        <v>0</v>
      </c>
      <c r="S10" s="25">
        <f>Финал!AH15</f>
        <v>0</v>
      </c>
      <c r="T10" s="25">
        <f>Финал!AJ15</f>
        <v>0</v>
      </c>
    </row>
    <row r="11" spans="1:22" x14ac:dyDescent="0.35">
      <c r="E11" s="25"/>
      <c r="F11" s="25"/>
      <c r="G11" s="25"/>
      <c r="H11" s="25"/>
      <c r="I11" s="25"/>
      <c r="J11" s="25"/>
      <c r="K11" s="25"/>
      <c r="L11" s="25"/>
      <c r="M11" s="25"/>
      <c r="N11" s="25"/>
      <c r="O11" s="25"/>
      <c r="P11" s="25"/>
      <c r="Q11" s="25"/>
      <c r="R11" s="25"/>
      <c r="S11" s="25"/>
      <c r="T11" s="25"/>
    </row>
    <row r="12" spans="1:22" ht="18.5" x14ac:dyDescent="0.45">
      <c r="A12" s="107">
        <v>45283</v>
      </c>
      <c r="C12" s="108" t="s">
        <v>80</v>
      </c>
      <c r="E12" s="26">
        <v>1</v>
      </c>
      <c r="F12" s="26">
        <v>2</v>
      </c>
      <c r="G12" s="26">
        <v>3</v>
      </c>
      <c r="H12" s="26">
        <v>4</v>
      </c>
      <c r="I12" s="26">
        <v>5</v>
      </c>
      <c r="J12" s="26">
        <v>6</v>
      </c>
      <c r="K12" s="26">
        <v>7</v>
      </c>
      <c r="L12" s="26">
        <v>8</v>
      </c>
      <c r="M12" s="26">
        <v>9</v>
      </c>
      <c r="N12" s="26">
        <v>10</v>
      </c>
      <c r="O12" s="26">
        <v>11</v>
      </c>
      <c r="P12" s="26">
        <v>12</v>
      </c>
      <c r="Q12" s="26">
        <v>13</v>
      </c>
      <c r="R12" s="26">
        <v>14</v>
      </c>
      <c r="S12" s="26">
        <v>15</v>
      </c>
      <c r="T12" s="25" t="s">
        <v>103</v>
      </c>
    </row>
    <row r="13" spans="1:22" x14ac:dyDescent="0.35">
      <c r="A13" s="104"/>
      <c r="B13" s="104"/>
      <c r="C13" s="104"/>
      <c r="D13" s="104"/>
      <c r="E13" s="25"/>
      <c r="F13" s="25"/>
      <c r="G13" s="25"/>
      <c r="H13" s="25"/>
      <c r="I13" s="25"/>
      <c r="J13" s="25"/>
      <c r="K13" s="25"/>
      <c r="L13" s="25"/>
      <c r="M13" s="25"/>
      <c r="N13" s="25"/>
      <c r="O13" s="25"/>
      <c r="P13" s="25"/>
      <c r="Q13" s="25"/>
      <c r="R13" s="25"/>
      <c r="S13" s="25"/>
      <c r="T13" s="25"/>
    </row>
    <row r="14" spans="1:22" x14ac:dyDescent="0.35">
      <c r="A14" s="126" t="s">
        <v>96</v>
      </c>
      <c r="B14" s="128" t="s">
        <v>97</v>
      </c>
      <c r="C14" s="131">
        <v>12</v>
      </c>
      <c r="D14" s="92" t="s">
        <v>12</v>
      </c>
      <c r="E14" s="140">
        <v>10.199999999999999</v>
      </c>
      <c r="F14" s="140">
        <v>9.3000000000000007</v>
      </c>
      <c r="G14" s="140">
        <v>10.6</v>
      </c>
      <c r="H14" s="140">
        <v>10.199999999999999</v>
      </c>
      <c r="I14" s="140">
        <v>10.5</v>
      </c>
      <c r="J14" s="140">
        <v>9.6999999999999993</v>
      </c>
      <c r="K14" s="140">
        <v>10.7</v>
      </c>
      <c r="L14" s="140">
        <v>10.8</v>
      </c>
      <c r="M14" s="141">
        <v>10.199999999999999</v>
      </c>
      <c r="N14" s="109">
        <v>10.3</v>
      </c>
      <c r="O14" s="109">
        <v>10.5</v>
      </c>
      <c r="P14" s="109">
        <v>9.8000000000000007</v>
      </c>
      <c r="Q14" s="109">
        <v>10.199999999999999</v>
      </c>
      <c r="R14" s="109">
        <v>9.1</v>
      </c>
      <c r="S14" s="138">
        <f>Финал!AG22</f>
        <v>0</v>
      </c>
      <c r="T14" s="142">
        <v>2</v>
      </c>
      <c r="U14" s="27"/>
      <c r="V14" s="27"/>
    </row>
    <row r="15" spans="1:22" ht="15.5" customHeight="1" x14ac:dyDescent="0.35">
      <c r="A15" s="127"/>
      <c r="B15" s="129"/>
      <c r="C15" s="132"/>
      <c r="D15" s="104" t="s">
        <v>13</v>
      </c>
      <c r="E15" s="139">
        <v>0</v>
      </c>
      <c r="F15" s="137">
        <v>0</v>
      </c>
      <c r="G15" s="137">
        <v>2</v>
      </c>
      <c r="H15" s="137">
        <f>Финал!L22</f>
        <v>0</v>
      </c>
      <c r="I15" s="137">
        <v>2</v>
      </c>
      <c r="J15" s="137">
        <f>Финал!P22</f>
        <v>0</v>
      </c>
      <c r="K15" s="137">
        <v>2</v>
      </c>
      <c r="L15" s="137">
        <v>2</v>
      </c>
      <c r="M15" s="137">
        <f>Финал!V22</f>
        <v>0</v>
      </c>
      <c r="N15" s="102">
        <v>2</v>
      </c>
      <c r="O15" s="102">
        <v>0</v>
      </c>
      <c r="P15" s="102">
        <v>0</v>
      </c>
      <c r="Q15" s="102">
        <v>2</v>
      </c>
      <c r="R15" s="102">
        <v>0</v>
      </c>
      <c r="S15" s="137">
        <f>Финал!AH22</f>
        <v>0</v>
      </c>
      <c r="T15" s="142"/>
      <c r="U15" s="25"/>
      <c r="V15" s="25"/>
    </row>
    <row r="16" spans="1:22" x14ac:dyDescent="0.35">
      <c r="A16" s="130" t="s">
        <v>98</v>
      </c>
      <c r="B16" s="128" t="s">
        <v>99</v>
      </c>
      <c r="C16" s="131">
        <v>16</v>
      </c>
      <c r="D16" s="105" t="s">
        <v>12</v>
      </c>
      <c r="E16" s="140">
        <v>10.4</v>
      </c>
      <c r="F16" s="140">
        <v>10.4</v>
      </c>
      <c r="G16" s="140">
        <v>10.5</v>
      </c>
      <c r="H16" s="140">
        <v>10.3</v>
      </c>
      <c r="I16" s="140">
        <v>10.1</v>
      </c>
      <c r="J16" s="140">
        <v>10.199999999999999</v>
      </c>
      <c r="K16" s="140">
        <v>10.4</v>
      </c>
      <c r="L16" s="140">
        <v>10.7</v>
      </c>
      <c r="M16" s="140">
        <v>10.7</v>
      </c>
      <c r="N16" s="109">
        <v>9.8000000000000007</v>
      </c>
      <c r="O16" s="109">
        <v>10.6</v>
      </c>
      <c r="P16" s="109">
        <v>10.6</v>
      </c>
      <c r="Q16" s="109">
        <v>9.9</v>
      </c>
      <c r="R16" s="109">
        <v>10.1</v>
      </c>
      <c r="S16" s="138">
        <f>Финал!AG24</f>
        <v>0</v>
      </c>
      <c r="T16" s="143">
        <v>1</v>
      </c>
      <c r="U16" s="27"/>
      <c r="V16" s="27"/>
    </row>
    <row r="17" spans="1:22" ht="14.5" customHeight="1" x14ac:dyDescent="0.35">
      <c r="A17" s="127"/>
      <c r="B17" s="129"/>
      <c r="C17" s="132"/>
      <c r="D17" s="104" t="s">
        <v>13</v>
      </c>
      <c r="E17" s="135">
        <v>2</v>
      </c>
      <c r="F17" s="136">
        <v>2</v>
      </c>
      <c r="G17" s="136">
        <f>Финал!J24</f>
        <v>0</v>
      </c>
      <c r="H17" s="136">
        <v>2</v>
      </c>
      <c r="I17" s="136">
        <f>Финал!N24</f>
        <v>0</v>
      </c>
      <c r="J17" s="136">
        <v>2</v>
      </c>
      <c r="K17" s="136">
        <f>Финал!R24</f>
        <v>0</v>
      </c>
      <c r="L17" s="136">
        <f>Финал!T24</f>
        <v>0</v>
      </c>
      <c r="M17" s="136">
        <v>2</v>
      </c>
      <c r="N17" s="136">
        <f>Финал!X24</f>
        <v>0</v>
      </c>
      <c r="O17" s="136">
        <v>2</v>
      </c>
      <c r="P17" s="136">
        <v>2</v>
      </c>
      <c r="Q17" s="136">
        <f>Финал!AD24</f>
        <v>0</v>
      </c>
      <c r="R17" s="136">
        <v>2</v>
      </c>
      <c r="S17" s="137">
        <f>Финал!AH24</f>
        <v>0</v>
      </c>
      <c r="T17" s="143"/>
      <c r="U17" s="25"/>
      <c r="V17" s="25"/>
    </row>
    <row r="18" spans="1:22" x14ac:dyDescent="0.35">
      <c r="E18" s="25"/>
      <c r="F18" s="27"/>
      <c r="G18" s="27"/>
      <c r="H18" s="27"/>
      <c r="I18" s="27"/>
      <c r="J18" s="27"/>
      <c r="K18" s="27"/>
      <c r="L18" s="27"/>
      <c r="M18" s="27"/>
      <c r="N18" s="27"/>
      <c r="O18" s="27"/>
      <c r="P18" s="27"/>
      <c r="Q18" s="27"/>
      <c r="R18" s="27"/>
      <c r="S18" s="27"/>
      <c r="T18" s="27"/>
    </row>
    <row r="19" spans="1:22" ht="18.5" x14ac:dyDescent="0.45">
      <c r="A19" s="107">
        <v>45283</v>
      </c>
      <c r="C19" s="108" t="s">
        <v>81</v>
      </c>
      <c r="E19" s="25"/>
      <c r="F19" s="25"/>
      <c r="G19" s="25"/>
      <c r="H19" s="25"/>
      <c r="I19" s="25"/>
      <c r="J19" s="25"/>
      <c r="K19" s="25"/>
      <c r="L19" s="25"/>
      <c r="M19" s="25"/>
      <c r="N19" s="25"/>
      <c r="O19" s="25"/>
      <c r="P19" s="25"/>
      <c r="Q19" s="25"/>
      <c r="R19" s="25"/>
      <c r="S19" s="25"/>
      <c r="T19" s="25"/>
    </row>
    <row r="20" spans="1:22" x14ac:dyDescent="0.35">
      <c r="E20" s="26">
        <v>1</v>
      </c>
      <c r="F20" s="26">
        <v>2</v>
      </c>
      <c r="G20" s="26">
        <v>3</v>
      </c>
      <c r="H20" s="26">
        <v>4</v>
      </c>
      <c r="I20" s="26">
        <v>5</v>
      </c>
      <c r="J20" s="26">
        <v>6</v>
      </c>
      <c r="K20" s="26">
        <v>7</v>
      </c>
      <c r="L20" s="26">
        <v>8</v>
      </c>
      <c r="M20" s="26">
        <v>9</v>
      </c>
      <c r="N20" s="26">
        <v>10</v>
      </c>
      <c r="O20" s="26">
        <v>11</v>
      </c>
      <c r="P20" s="26">
        <v>12</v>
      </c>
      <c r="Q20" s="26">
        <v>13</v>
      </c>
      <c r="R20" s="26">
        <v>14</v>
      </c>
      <c r="S20" s="26">
        <v>15</v>
      </c>
      <c r="T20" s="25"/>
    </row>
    <row r="21" spans="1:22" x14ac:dyDescent="0.35">
      <c r="A21" s="104"/>
      <c r="B21" s="104"/>
      <c r="C21" s="104"/>
      <c r="D21" s="104"/>
      <c r="E21" s="25"/>
      <c r="F21" s="25"/>
      <c r="G21" s="25"/>
      <c r="H21" s="25"/>
      <c r="I21" s="25"/>
      <c r="J21" s="25"/>
      <c r="K21" s="25"/>
      <c r="L21" s="25"/>
      <c r="M21" s="25"/>
      <c r="N21" s="25"/>
      <c r="O21" s="25"/>
      <c r="P21" s="25"/>
      <c r="Q21" s="25"/>
      <c r="R21" s="25"/>
      <c r="S21" s="25"/>
      <c r="T21" s="25"/>
    </row>
    <row r="22" spans="1:22" ht="15.5" customHeight="1" x14ac:dyDescent="0.35">
      <c r="A22" s="126" t="s">
        <v>92</v>
      </c>
      <c r="B22" s="128" t="s">
        <v>93</v>
      </c>
      <c r="C22" s="131">
        <v>12</v>
      </c>
      <c r="D22" s="92" t="s">
        <v>12</v>
      </c>
      <c r="E22" s="109">
        <v>9.5</v>
      </c>
      <c r="F22" s="109">
        <v>10.4</v>
      </c>
      <c r="G22" s="109">
        <v>10.6</v>
      </c>
      <c r="H22" s="109">
        <v>9.6999999999999993</v>
      </c>
      <c r="I22" s="109">
        <v>8.8000000000000007</v>
      </c>
      <c r="J22" s="109">
        <v>9.8000000000000007</v>
      </c>
      <c r="K22" s="109">
        <v>10.3</v>
      </c>
      <c r="L22" s="109">
        <v>10.5</v>
      </c>
      <c r="M22" s="109">
        <v>9.6999999999999993</v>
      </c>
      <c r="N22" s="109">
        <v>10.1</v>
      </c>
      <c r="O22" s="109">
        <v>9.8000000000000007</v>
      </c>
      <c r="P22" s="109">
        <v>10.4</v>
      </c>
      <c r="Q22" s="109">
        <v>10.4</v>
      </c>
      <c r="R22" s="109">
        <v>10.199999999999999</v>
      </c>
      <c r="S22" s="138">
        <f>Финал!AG31</f>
        <v>0</v>
      </c>
      <c r="T22" s="142">
        <v>2</v>
      </c>
      <c r="U22" s="27"/>
      <c r="V22" s="27"/>
    </row>
    <row r="23" spans="1:22" ht="14.5" customHeight="1" x14ac:dyDescent="0.35">
      <c r="A23" s="127"/>
      <c r="B23" s="129"/>
      <c r="C23" s="132"/>
      <c r="D23" s="104" t="s">
        <v>13</v>
      </c>
      <c r="E23" s="110">
        <v>0</v>
      </c>
      <c r="F23" s="110">
        <v>2</v>
      </c>
      <c r="G23" s="110">
        <v>2</v>
      </c>
      <c r="H23" s="110">
        <v>0</v>
      </c>
      <c r="I23" s="110">
        <v>0</v>
      </c>
      <c r="J23" s="110">
        <v>0</v>
      </c>
      <c r="K23" s="110">
        <v>2</v>
      </c>
      <c r="L23" s="110">
        <v>2</v>
      </c>
      <c r="M23" s="110">
        <v>0</v>
      </c>
      <c r="N23" s="110">
        <v>0</v>
      </c>
      <c r="O23" s="110">
        <v>0</v>
      </c>
      <c r="P23" s="110">
        <v>2</v>
      </c>
      <c r="Q23" s="110">
        <v>2</v>
      </c>
      <c r="R23" s="110">
        <v>0</v>
      </c>
      <c r="S23" s="137">
        <f>Финал!AH31</f>
        <v>0</v>
      </c>
      <c r="T23" s="142"/>
      <c r="U23" s="25"/>
      <c r="V23" s="25"/>
    </row>
    <row r="24" spans="1:22" ht="15.5" customHeight="1" x14ac:dyDescent="0.35">
      <c r="A24" s="130" t="s">
        <v>94</v>
      </c>
      <c r="B24" s="128" t="s">
        <v>95</v>
      </c>
      <c r="C24" s="131">
        <v>16</v>
      </c>
      <c r="D24" s="105" t="s">
        <v>12</v>
      </c>
      <c r="E24" s="109">
        <v>10.6</v>
      </c>
      <c r="F24" s="109">
        <v>10.199999999999999</v>
      </c>
      <c r="G24" s="109">
        <v>10</v>
      </c>
      <c r="H24" s="109">
        <v>10.3</v>
      </c>
      <c r="I24" s="109">
        <v>10.4</v>
      </c>
      <c r="J24" s="109">
        <v>10.3</v>
      </c>
      <c r="K24" s="109">
        <v>10.199999999999999</v>
      </c>
      <c r="L24" s="109">
        <v>10.3</v>
      </c>
      <c r="M24" s="109">
        <v>10.5</v>
      </c>
      <c r="N24" s="109">
        <v>10.5</v>
      </c>
      <c r="O24" s="109">
        <v>10.5</v>
      </c>
      <c r="P24" s="109">
        <v>10.3</v>
      </c>
      <c r="Q24" s="109">
        <v>10.199999999999999</v>
      </c>
      <c r="R24" s="109">
        <v>10.3</v>
      </c>
      <c r="S24" s="138">
        <f>Финал!AG33</f>
        <v>0</v>
      </c>
      <c r="T24" s="143">
        <v>1</v>
      </c>
      <c r="U24" s="27"/>
      <c r="V24" s="27"/>
    </row>
    <row r="25" spans="1:22" ht="15.5" customHeight="1" x14ac:dyDescent="0.35">
      <c r="A25" s="127"/>
      <c r="B25" s="129"/>
      <c r="C25" s="132"/>
      <c r="D25" s="104" t="s">
        <v>13</v>
      </c>
      <c r="E25" s="135">
        <v>2</v>
      </c>
      <c r="F25" s="136">
        <v>0</v>
      </c>
      <c r="G25" s="136">
        <f>Финал!J33</f>
        <v>0</v>
      </c>
      <c r="H25" s="136">
        <v>2</v>
      </c>
      <c r="I25" s="136">
        <v>2</v>
      </c>
      <c r="J25" s="136">
        <v>2</v>
      </c>
      <c r="K25" s="136">
        <f>Финал!R33</f>
        <v>0</v>
      </c>
      <c r="L25" s="136">
        <f>Финал!T33</f>
        <v>0</v>
      </c>
      <c r="M25" s="136">
        <v>2</v>
      </c>
      <c r="N25" s="136">
        <v>2</v>
      </c>
      <c r="O25" s="136">
        <v>2</v>
      </c>
      <c r="P25" s="136">
        <v>0</v>
      </c>
      <c r="Q25" s="136">
        <f>Финал!AD33</f>
        <v>0</v>
      </c>
      <c r="R25" s="136">
        <v>2</v>
      </c>
      <c r="S25" s="137">
        <f>Финал!AH33</f>
        <v>0</v>
      </c>
      <c r="T25" s="143"/>
      <c r="U25" s="25"/>
      <c r="V25" s="25"/>
    </row>
    <row r="26" spans="1:22" x14ac:dyDescent="0.35">
      <c r="E26" s="25"/>
    </row>
    <row r="27" spans="1:22" ht="18.5" x14ac:dyDescent="0.45">
      <c r="A27" s="107">
        <v>45283</v>
      </c>
      <c r="C27" s="108" t="s">
        <v>83</v>
      </c>
      <c r="E27" s="25"/>
      <c r="F27" s="25"/>
      <c r="G27" s="25"/>
      <c r="H27" s="25"/>
      <c r="I27" s="25"/>
      <c r="J27" s="25"/>
      <c r="K27" s="25"/>
      <c r="L27" s="25"/>
      <c r="M27" s="25"/>
      <c r="N27" s="25"/>
      <c r="O27" s="25"/>
      <c r="P27" s="25"/>
      <c r="Q27" s="25"/>
      <c r="R27" s="25"/>
      <c r="S27" s="25"/>
      <c r="T27" s="25"/>
    </row>
    <row r="28" spans="1:22" x14ac:dyDescent="0.35">
      <c r="E28" s="26">
        <v>1</v>
      </c>
      <c r="F28" s="26">
        <v>2</v>
      </c>
      <c r="G28" s="26">
        <v>3</v>
      </c>
      <c r="H28" s="26">
        <v>4</v>
      </c>
      <c r="I28" s="26">
        <v>5</v>
      </c>
      <c r="J28" s="26">
        <v>6</v>
      </c>
      <c r="K28" s="26">
        <v>7</v>
      </c>
      <c r="L28" s="26">
        <v>8</v>
      </c>
      <c r="M28" s="26">
        <v>9</v>
      </c>
      <c r="N28" s="26">
        <v>10</v>
      </c>
      <c r="O28" s="26">
        <v>11</v>
      </c>
      <c r="P28" s="26">
        <v>12</v>
      </c>
      <c r="Q28" s="26">
        <v>13</v>
      </c>
      <c r="R28" s="26">
        <v>14</v>
      </c>
      <c r="S28" s="26">
        <v>15</v>
      </c>
      <c r="T28" s="25"/>
    </row>
    <row r="29" spans="1:22" x14ac:dyDescent="0.35">
      <c r="A29" s="104"/>
      <c r="B29" s="104"/>
      <c r="C29" s="104"/>
      <c r="D29" s="104"/>
      <c r="E29" s="25"/>
      <c r="F29" s="25"/>
      <c r="G29" s="25"/>
      <c r="H29" s="25"/>
      <c r="I29" s="25"/>
      <c r="J29" s="25"/>
      <c r="K29" s="25"/>
      <c r="L29" s="25"/>
      <c r="M29" s="25"/>
      <c r="N29" s="25"/>
      <c r="O29" s="25"/>
      <c r="P29" s="25"/>
      <c r="Q29" s="25"/>
      <c r="R29" s="25"/>
      <c r="S29" s="25"/>
      <c r="T29" s="25"/>
    </row>
    <row r="30" spans="1:22" ht="15.5" customHeight="1" x14ac:dyDescent="0.35">
      <c r="A30" s="126" t="s">
        <v>84</v>
      </c>
      <c r="B30" s="128" t="s">
        <v>85</v>
      </c>
      <c r="C30" s="131">
        <v>7</v>
      </c>
      <c r="D30" s="92" t="s">
        <v>12</v>
      </c>
      <c r="E30" s="109">
        <v>7.8</v>
      </c>
      <c r="F30" s="109">
        <v>10</v>
      </c>
      <c r="G30" s="109">
        <v>9.4</v>
      </c>
      <c r="H30" s="109">
        <v>7.4</v>
      </c>
      <c r="I30" s="109">
        <v>9.4</v>
      </c>
      <c r="J30" s="109">
        <v>9.1999999999999993</v>
      </c>
      <c r="K30" s="109">
        <v>9.9</v>
      </c>
      <c r="L30" s="109">
        <v>9.9</v>
      </c>
      <c r="M30" s="109">
        <v>9.6999999999999993</v>
      </c>
      <c r="N30" s="109">
        <v>8</v>
      </c>
      <c r="O30" s="109">
        <v>8</v>
      </c>
      <c r="P30" s="109">
        <v>8.4</v>
      </c>
      <c r="Q30" s="109"/>
      <c r="R30" s="109"/>
      <c r="S30" s="138">
        <f>Финал!AG40</f>
        <v>0</v>
      </c>
      <c r="T30" s="142">
        <v>2</v>
      </c>
      <c r="U30" s="27"/>
      <c r="V30" s="27"/>
    </row>
    <row r="31" spans="1:22" ht="14.5" customHeight="1" x14ac:dyDescent="0.35">
      <c r="A31" s="127"/>
      <c r="B31" s="129"/>
      <c r="C31" s="132"/>
      <c r="D31" s="104" t="s">
        <v>13</v>
      </c>
      <c r="E31" s="110">
        <v>0</v>
      </c>
      <c r="F31" s="110">
        <v>1</v>
      </c>
      <c r="G31" s="110">
        <v>2</v>
      </c>
      <c r="H31" s="110">
        <v>0</v>
      </c>
      <c r="I31" s="110">
        <v>2</v>
      </c>
      <c r="J31" s="110">
        <v>0</v>
      </c>
      <c r="K31" s="110">
        <v>0</v>
      </c>
      <c r="L31" s="110">
        <v>2</v>
      </c>
      <c r="M31" s="110">
        <v>0</v>
      </c>
      <c r="N31" s="110">
        <v>0</v>
      </c>
      <c r="O31" s="110">
        <v>0</v>
      </c>
      <c r="P31" s="110">
        <v>0</v>
      </c>
      <c r="Q31" s="112"/>
      <c r="R31" s="112"/>
      <c r="S31" s="137">
        <f>Финал!AH40</f>
        <v>0</v>
      </c>
      <c r="T31" s="142"/>
      <c r="U31" s="25"/>
      <c r="V31" s="25"/>
    </row>
    <row r="32" spans="1:22" ht="15.5" customHeight="1" x14ac:dyDescent="0.35">
      <c r="A32" s="130" t="s">
        <v>86</v>
      </c>
      <c r="B32" s="128" t="s">
        <v>87</v>
      </c>
      <c r="C32" s="131">
        <v>17</v>
      </c>
      <c r="D32" s="105" t="s">
        <v>12</v>
      </c>
      <c r="E32" s="109">
        <v>8</v>
      </c>
      <c r="F32" s="109">
        <v>10</v>
      </c>
      <c r="G32" s="109">
        <v>8.6</v>
      </c>
      <c r="H32" s="109">
        <v>9.8000000000000007</v>
      </c>
      <c r="I32" s="109">
        <v>9.1999999999999993</v>
      </c>
      <c r="J32" s="109">
        <v>10.1</v>
      </c>
      <c r="K32" s="109">
        <v>10.4</v>
      </c>
      <c r="L32" s="109">
        <v>9.3000000000000007</v>
      </c>
      <c r="M32" s="109">
        <v>10.8</v>
      </c>
      <c r="N32" s="109">
        <v>8.1999999999999993</v>
      </c>
      <c r="O32" s="109">
        <v>9.6</v>
      </c>
      <c r="P32" s="109">
        <v>8.9</v>
      </c>
      <c r="Q32" s="109"/>
      <c r="R32" s="109"/>
      <c r="S32" s="138">
        <f>Финал!AG43</f>
        <v>0</v>
      </c>
      <c r="T32" s="143">
        <v>1</v>
      </c>
      <c r="U32" s="27"/>
      <c r="V32" s="27"/>
    </row>
    <row r="33" spans="1:22" ht="15.5" customHeight="1" x14ac:dyDescent="0.35">
      <c r="A33" s="127"/>
      <c r="B33" s="129"/>
      <c r="C33" s="132"/>
      <c r="D33" s="104" t="s">
        <v>13</v>
      </c>
      <c r="E33" s="135">
        <v>2</v>
      </c>
      <c r="F33" s="136">
        <v>1</v>
      </c>
      <c r="G33" s="136">
        <f>Финал!J43</f>
        <v>0</v>
      </c>
      <c r="H33" s="136">
        <v>2</v>
      </c>
      <c r="I33" s="136">
        <v>0</v>
      </c>
      <c r="J33" s="136">
        <v>2</v>
      </c>
      <c r="K33" s="136">
        <v>2</v>
      </c>
      <c r="L33" s="136">
        <f>Финал!T43</f>
        <v>0</v>
      </c>
      <c r="M33" s="136">
        <v>2</v>
      </c>
      <c r="N33" s="136">
        <v>2</v>
      </c>
      <c r="O33" s="136">
        <v>2</v>
      </c>
      <c r="P33" s="136">
        <v>2</v>
      </c>
      <c r="Q33" s="106"/>
      <c r="R33" s="106"/>
      <c r="S33" s="137">
        <f>Финал!AH43</f>
        <v>0</v>
      </c>
      <c r="T33" s="143"/>
      <c r="U33" s="25"/>
      <c r="V33" s="25"/>
    </row>
    <row r="35" spans="1:22" ht="18.5" x14ac:dyDescent="0.45">
      <c r="A35" s="107">
        <v>45283</v>
      </c>
      <c r="C35" s="108" t="s">
        <v>82</v>
      </c>
      <c r="E35" s="25"/>
      <c r="F35" s="25"/>
      <c r="G35" s="25"/>
      <c r="H35" s="25"/>
      <c r="I35" s="25"/>
      <c r="J35" s="25"/>
      <c r="K35" s="25"/>
      <c r="L35" s="25"/>
      <c r="M35" s="25"/>
      <c r="N35" s="25"/>
      <c r="O35" s="25"/>
      <c r="P35" s="25"/>
      <c r="Q35" s="25"/>
      <c r="R35" s="25"/>
      <c r="S35" s="25"/>
      <c r="T35" s="25"/>
    </row>
    <row r="36" spans="1:22" x14ac:dyDescent="0.35">
      <c r="E36" s="26">
        <v>1</v>
      </c>
      <c r="F36" s="26">
        <v>2</v>
      </c>
      <c r="G36" s="26">
        <v>3</v>
      </c>
      <c r="H36" s="26">
        <v>4</v>
      </c>
      <c r="I36" s="26">
        <v>5</v>
      </c>
      <c r="J36" s="26">
        <v>6</v>
      </c>
      <c r="K36" s="26">
        <v>7</v>
      </c>
      <c r="L36" s="26">
        <v>8</v>
      </c>
      <c r="M36" s="26">
        <v>9</v>
      </c>
      <c r="N36" s="26">
        <v>10</v>
      </c>
      <c r="O36" s="26">
        <v>11</v>
      </c>
      <c r="P36" s="26">
        <v>12</v>
      </c>
      <c r="Q36" s="26">
        <v>13</v>
      </c>
      <c r="R36" s="26">
        <v>14</v>
      </c>
      <c r="S36" s="26">
        <v>15</v>
      </c>
      <c r="T36" s="25"/>
    </row>
    <row r="37" spans="1:22" x14ac:dyDescent="0.35">
      <c r="A37" s="104"/>
      <c r="B37" s="104"/>
      <c r="C37" s="104"/>
      <c r="D37" s="104"/>
      <c r="E37" s="25"/>
      <c r="F37" s="25"/>
      <c r="G37" s="25"/>
      <c r="H37" s="25"/>
      <c r="I37" s="25"/>
      <c r="J37" s="25"/>
      <c r="K37" s="25"/>
      <c r="L37" s="25"/>
      <c r="M37" s="25"/>
      <c r="N37" s="25"/>
      <c r="O37" s="25"/>
      <c r="P37" s="25"/>
      <c r="Q37" s="25"/>
      <c r="R37" s="25"/>
      <c r="S37" s="25"/>
      <c r="T37" s="25"/>
    </row>
    <row r="38" spans="1:22" x14ac:dyDescent="0.35">
      <c r="A38" s="126" t="s">
        <v>90</v>
      </c>
      <c r="B38" s="128" t="s">
        <v>91</v>
      </c>
      <c r="C38" s="131">
        <v>4</v>
      </c>
      <c r="D38" s="92" t="s">
        <v>12</v>
      </c>
      <c r="E38" s="109">
        <v>9.1999999999999993</v>
      </c>
      <c r="F38" s="109">
        <v>9.4</v>
      </c>
      <c r="G38" s="109">
        <v>7.5</v>
      </c>
      <c r="H38" s="109">
        <v>9.1</v>
      </c>
      <c r="I38" s="109">
        <v>9.4</v>
      </c>
      <c r="J38" s="109">
        <v>4.9000000000000004</v>
      </c>
      <c r="K38" s="109">
        <v>5.4</v>
      </c>
      <c r="L38" s="109">
        <v>9.8000000000000007</v>
      </c>
      <c r="M38" s="109">
        <v>7</v>
      </c>
      <c r="N38" s="109">
        <v>7.8</v>
      </c>
      <c r="O38" s="109"/>
      <c r="P38" s="109"/>
      <c r="Q38" s="109"/>
      <c r="R38" s="109"/>
      <c r="S38" s="138">
        <f>Финал!AG50</f>
        <v>0</v>
      </c>
      <c r="T38" s="142">
        <v>2</v>
      </c>
      <c r="U38" s="27"/>
      <c r="V38" s="27"/>
    </row>
    <row r="39" spans="1:22" x14ac:dyDescent="0.35">
      <c r="A39" s="127"/>
      <c r="B39" s="129"/>
      <c r="C39" s="132"/>
      <c r="D39" s="104" t="s">
        <v>13</v>
      </c>
      <c r="E39" s="110">
        <v>0</v>
      </c>
      <c r="F39" s="110">
        <v>2</v>
      </c>
      <c r="G39" s="110">
        <v>0</v>
      </c>
      <c r="H39" s="110">
        <v>0</v>
      </c>
      <c r="I39" s="110">
        <v>0</v>
      </c>
      <c r="J39" s="110">
        <v>0</v>
      </c>
      <c r="K39" s="110">
        <v>0</v>
      </c>
      <c r="L39" s="110">
        <v>2</v>
      </c>
      <c r="M39" s="110">
        <v>0</v>
      </c>
      <c r="N39" s="110">
        <v>0</v>
      </c>
      <c r="O39" s="110"/>
      <c r="P39" s="110"/>
      <c r="Q39" s="110"/>
      <c r="R39" s="110"/>
      <c r="S39" s="137">
        <f>Финал!AH50</f>
        <v>0</v>
      </c>
      <c r="T39" s="142"/>
      <c r="U39" s="25"/>
      <c r="V39" s="25"/>
    </row>
    <row r="40" spans="1:22" x14ac:dyDescent="0.35">
      <c r="A40" s="126" t="s">
        <v>88</v>
      </c>
      <c r="B40" s="128" t="s">
        <v>89</v>
      </c>
      <c r="C40" s="131">
        <v>16</v>
      </c>
      <c r="D40" s="105" t="s">
        <v>12</v>
      </c>
      <c r="E40" s="109">
        <v>9.4</v>
      </c>
      <c r="F40" s="109">
        <v>8.8000000000000007</v>
      </c>
      <c r="G40" s="109">
        <v>8.1999999999999993</v>
      </c>
      <c r="H40" s="109">
        <v>10</v>
      </c>
      <c r="I40" s="109">
        <v>10.1</v>
      </c>
      <c r="J40" s="109">
        <v>10.8</v>
      </c>
      <c r="K40" s="109">
        <v>10.5</v>
      </c>
      <c r="L40" s="109">
        <v>8.9</v>
      </c>
      <c r="M40" s="109">
        <v>10.4</v>
      </c>
      <c r="N40" s="109">
        <v>9.1999999999999993</v>
      </c>
      <c r="O40" s="109"/>
      <c r="P40" s="109"/>
      <c r="Q40" s="109"/>
      <c r="R40" s="109"/>
      <c r="S40" s="138">
        <f>Финал!AG52</f>
        <v>0</v>
      </c>
      <c r="T40" s="143">
        <v>1</v>
      </c>
      <c r="U40" s="27"/>
      <c r="V40" s="27"/>
    </row>
    <row r="41" spans="1:22" x14ac:dyDescent="0.35">
      <c r="A41" s="127"/>
      <c r="B41" s="129"/>
      <c r="C41" s="132"/>
      <c r="D41" s="104" t="s">
        <v>13</v>
      </c>
      <c r="E41" s="135">
        <v>2</v>
      </c>
      <c r="F41" s="136">
        <v>0</v>
      </c>
      <c r="G41" s="136">
        <v>2</v>
      </c>
      <c r="H41" s="136">
        <v>2</v>
      </c>
      <c r="I41" s="136">
        <v>2</v>
      </c>
      <c r="J41" s="136">
        <v>2</v>
      </c>
      <c r="K41" s="136">
        <v>2</v>
      </c>
      <c r="L41" s="136">
        <f>Финал!T52</f>
        <v>0</v>
      </c>
      <c r="M41" s="136">
        <v>2</v>
      </c>
      <c r="N41" s="136">
        <v>2</v>
      </c>
      <c r="O41" s="106"/>
      <c r="P41" s="106"/>
      <c r="Q41" s="106"/>
      <c r="R41" s="106"/>
      <c r="S41" s="137">
        <f>Финал!AH52</f>
        <v>0</v>
      </c>
      <c r="T41" s="143"/>
      <c r="U41" s="25"/>
      <c r="V41" s="25"/>
    </row>
    <row r="43" spans="1:22" x14ac:dyDescent="0.35">
      <c r="H43" s="103" t="s">
        <v>101</v>
      </c>
      <c r="N43" s="103" t="s">
        <v>102</v>
      </c>
    </row>
    <row r="44" spans="1:22" x14ac:dyDescent="0.35">
      <c r="H44" s="113"/>
    </row>
  </sheetData>
  <mergeCells count="33">
    <mergeCell ref="T40:T41"/>
    <mergeCell ref="T22:T23"/>
    <mergeCell ref="T24:T25"/>
    <mergeCell ref="T30:T31"/>
    <mergeCell ref="T32:T33"/>
    <mergeCell ref="T38:T39"/>
    <mergeCell ref="A1:U1"/>
    <mergeCell ref="A14:A15"/>
    <mergeCell ref="B14:B15"/>
    <mergeCell ref="A16:A17"/>
    <mergeCell ref="B16:B17"/>
    <mergeCell ref="C14:C15"/>
    <mergeCell ref="C16:C17"/>
    <mergeCell ref="T14:T15"/>
    <mergeCell ref="T16:T17"/>
    <mergeCell ref="A22:A23"/>
    <mergeCell ref="B22:B23"/>
    <mergeCell ref="C22:C23"/>
    <mergeCell ref="A24:A25"/>
    <mergeCell ref="B24:B25"/>
    <mergeCell ref="C24:C25"/>
    <mergeCell ref="A30:A31"/>
    <mergeCell ref="B30:B31"/>
    <mergeCell ref="C30:C31"/>
    <mergeCell ref="A32:A33"/>
    <mergeCell ref="B32:B33"/>
    <mergeCell ref="C32:C33"/>
    <mergeCell ref="A38:A39"/>
    <mergeCell ref="B38:B39"/>
    <mergeCell ref="C38:C39"/>
    <mergeCell ref="A40:A41"/>
    <mergeCell ref="B40:B41"/>
    <mergeCell ref="C40:C41"/>
  </mergeCells>
  <pageMargins left="0.70866141732283472" right="0.70866141732283472" top="0"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8"/>
  <sheetViews>
    <sheetView topLeftCell="A73" workbookViewId="0">
      <selection activeCell="A108" sqref="A108"/>
    </sheetView>
  </sheetViews>
  <sheetFormatPr defaultColWidth="9" defaultRowHeight="15.5" x14ac:dyDescent="0.35"/>
  <cols>
    <col min="1" max="1" width="108.58203125" customWidth="1"/>
  </cols>
  <sheetData>
    <row r="1" spans="1:1" ht="28" x14ac:dyDescent="0.35">
      <c r="A1" s="1" t="s">
        <v>14</v>
      </c>
    </row>
    <row r="2" spans="1:1" x14ac:dyDescent="0.35">
      <c r="A2" s="2" t="s">
        <v>15</v>
      </c>
    </row>
    <row r="3" spans="1:1" x14ac:dyDescent="0.35">
      <c r="A3" s="1" t="s">
        <v>16</v>
      </c>
    </row>
    <row r="4" spans="1:1" ht="18" x14ac:dyDescent="0.35">
      <c r="A4" s="3" t="s">
        <v>17</v>
      </c>
    </row>
    <row r="5" spans="1:1" ht="18" x14ac:dyDescent="0.35">
      <c r="A5" s="4"/>
    </row>
    <row r="6" spans="1:1" x14ac:dyDescent="0.35">
      <c r="A6" s="5" t="s">
        <v>18</v>
      </c>
    </row>
    <row r="7" spans="1:1" x14ac:dyDescent="0.35">
      <c r="A7" s="6"/>
    </row>
    <row r="8" spans="1:1" x14ac:dyDescent="0.35">
      <c r="A8" s="7" t="s">
        <v>19</v>
      </c>
    </row>
    <row r="9" spans="1:1" x14ac:dyDescent="0.35">
      <c r="A9" s="7" t="s">
        <v>20</v>
      </c>
    </row>
    <row r="10" spans="1:1" x14ac:dyDescent="0.35">
      <c r="A10" s="7" t="s">
        <v>21</v>
      </c>
    </row>
    <row r="11" spans="1:1" ht="28" x14ac:dyDescent="0.35">
      <c r="A11" s="7" t="s">
        <v>22</v>
      </c>
    </row>
    <row r="12" spans="1:1" x14ac:dyDescent="0.35">
      <c r="A12" s="7" t="s">
        <v>23</v>
      </c>
    </row>
    <row r="13" spans="1:1" x14ac:dyDescent="0.35">
      <c r="A13" s="8" t="s">
        <v>24</v>
      </c>
    </row>
    <row r="14" spans="1:1" ht="16" x14ac:dyDescent="0.35">
      <c r="A14" s="9"/>
    </row>
    <row r="15" spans="1:1" x14ac:dyDescent="0.35">
      <c r="A15" s="5" t="s">
        <v>25</v>
      </c>
    </row>
    <row r="16" spans="1:1" x14ac:dyDescent="0.35">
      <c r="A16" s="6"/>
    </row>
    <row r="17" spans="1:1" ht="18" x14ac:dyDescent="0.35">
      <c r="A17" s="3" t="s">
        <v>26</v>
      </c>
    </row>
    <row r="18" spans="1:1" ht="17.5" x14ac:dyDescent="0.35">
      <c r="A18" s="10"/>
    </row>
    <row r="19" spans="1:1" x14ac:dyDescent="0.35">
      <c r="A19" s="11" t="s">
        <v>27</v>
      </c>
    </row>
    <row r="20" spans="1:1" x14ac:dyDescent="0.35">
      <c r="A20" s="12"/>
    </row>
    <row r="21" spans="1:1" x14ac:dyDescent="0.35">
      <c r="A21" s="13" t="s">
        <v>28</v>
      </c>
    </row>
    <row r="22" spans="1:1" x14ac:dyDescent="0.35">
      <c r="A22" s="6"/>
    </row>
    <row r="23" spans="1:1" x14ac:dyDescent="0.35">
      <c r="A23" s="13" t="s">
        <v>29</v>
      </c>
    </row>
    <row r="24" spans="1:1" x14ac:dyDescent="0.35">
      <c r="A24" s="6"/>
    </row>
    <row r="25" spans="1:1" x14ac:dyDescent="0.35">
      <c r="A25" s="8" t="s">
        <v>30</v>
      </c>
    </row>
    <row r="26" spans="1:1" x14ac:dyDescent="0.35">
      <c r="A26" s="12"/>
    </row>
    <row r="27" spans="1:1" ht="42" x14ac:dyDescent="0.35">
      <c r="A27" s="5" t="s">
        <v>31</v>
      </c>
    </row>
    <row r="28" spans="1:1" x14ac:dyDescent="0.35">
      <c r="A28" s="6"/>
    </row>
    <row r="29" spans="1:1" ht="56" x14ac:dyDescent="0.35">
      <c r="A29" s="5" t="s">
        <v>32</v>
      </c>
    </row>
    <row r="30" spans="1:1" x14ac:dyDescent="0.35">
      <c r="A30" s="6"/>
    </row>
    <row r="31" spans="1:1" ht="28" x14ac:dyDescent="0.35">
      <c r="A31" s="5" t="s">
        <v>33</v>
      </c>
    </row>
    <row r="32" spans="1:1" x14ac:dyDescent="0.35">
      <c r="A32" s="14"/>
    </row>
    <row r="33" spans="1:1" ht="42" x14ac:dyDescent="0.35">
      <c r="A33" s="5" t="s">
        <v>34</v>
      </c>
    </row>
    <row r="34" spans="1:1" ht="42" x14ac:dyDescent="0.35">
      <c r="A34" s="5" t="s">
        <v>35</v>
      </c>
    </row>
    <row r="35" spans="1:1" x14ac:dyDescent="0.35">
      <c r="A35" s="5" t="s">
        <v>36</v>
      </c>
    </row>
    <row r="36" spans="1:1" ht="28" x14ac:dyDescent="0.35">
      <c r="A36" s="5" t="s">
        <v>37</v>
      </c>
    </row>
    <row r="37" spans="1:1" x14ac:dyDescent="0.35">
      <c r="A37" s="8" t="s">
        <v>38</v>
      </c>
    </row>
    <row r="38" spans="1:1" x14ac:dyDescent="0.35">
      <c r="A38" s="13" t="s">
        <v>39</v>
      </c>
    </row>
    <row r="39" spans="1:1" x14ac:dyDescent="0.35">
      <c r="A39" s="13" t="s">
        <v>40</v>
      </c>
    </row>
    <row r="40" spans="1:1" x14ac:dyDescent="0.35">
      <c r="A40" s="13" t="s">
        <v>41</v>
      </c>
    </row>
    <row r="41" spans="1:1" ht="28" x14ac:dyDescent="0.35">
      <c r="A41" s="5" t="s">
        <v>42</v>
      </c>
    </row>
    <row r="42" spans="1:1" ht="28" x14ac:dyDescent="0.35">
      <c r="A42" s="5" t="s">
        <v>43</v>
      </c>
    </row>
    <row r="43" spans="1:1" x14ac:dyDescent="0.35">
      <c r="A43" s="15"/>
    </row>
    <row r="44" spans="1:1" ht="28" x14ac:dyDescent="0.35">
      <c r="A44" s="5" t="s">
        <v>44</v>
      </c>
    </row>
    <row r="45" spans="1:1" x14ac:dyDescent="0.35">
      <c r="A45" s="5" t="s">
        <v>45</v>
      </c>
    </row>
    <row r="46" spans="1:1" x14ac:dyDescent="0.35">
      <c r="A46" s="11" t="s">
        <v>46</v>
      </c>
    </row>
    <row r="47" spans="1:1" x14ac:dyDescent="0.35">
      <c r="A47" s="12"/>
    </row>
    <row r="48" spans="1:1" x14ac:dyDescent="0.35">
      <c r="A48" s="13" t="s">
        <v>47</v>
      </c>
    </row>
    <row r="49" spans="1:1" x14ac:dyDescent="0.35">
      <c r="A49" s="13" t="s">
        <v>48</v>
      </c>
    </row>
    <row r="50" spans="1:1" x14ac:dyDescent="0.35">
      <c r="A50" s="13" t="s">
        <v>49</v>
      </c>
    </row>
    <row r="51" spans="1:1" x14ac:dyDescent="0.35">
      <c r="A51" s="13" t="s">
        <v>50</v>
      </c>
    </row>
    <row r="52" spans="1:1" x14ac:dyDescent="0.35">
      <c r="A52" s="13" t="s">
        <v>51</v>
      </c>
    </row>
    <row r="53" spans="1:1" x14ac:dyDescent="0.35">
      <c r="A53" s="13" t="s">
        <v>52</v>
      </c>
    </row>
    <row r="54" spans="1:1" x14ac:dyDescent="0.35">
      <c r="A54" s="16"/>
    </row>
    <row r="55" spans="1:1" x14ac:dyDescent="0.35">
      <c r="A55" s="13" t="s">
        <v>53</v>
      </c>
    </row>
    <row r="56" spans="1:1" x14ac:dyDescent="0.35">
      <c r="A56" s="6"/>
    </row>
    <row r="57" spans="1:1" x14ac:dyDescent="0.35">
      <c r="A57" s="13" t="s">
        <v>54</v>
      </c>
    </row>
    <row r="58" spans="1:1" x14ac:dyDescent="0.35">
      <c r="A58" s="13" t="s">
        <v>55</v>
      </c>
    </row>
    <row r="59" spans="1:1" x14ac:dyDescent="0.35">
      <c r="A59" s="13" t="s">
        <v>56</v>
      </c>
    </row>
    <row r="60" spans="1:1" x14ac:dyDescent="0.35">
      <c r="A60" s="13" t="s">
        <v>51</v>
      </c>
    </row>
    <row r="61" spans="1:1" x14ac:dyDescent="0.35">
      <c r="A61" s="13" t="s">
        <v>52</v>
      </c>
    </row>
    <row r="62" spans="1:1" x14ac:dyDescent="0.35">
      <c r="A62" s="13" t="s">
        <v>57</v>
      </c>
    </row>
    <row r="63" spans="1:1" x14ac:dyDescent="0.35">
      <c r="A63" s="13" t="s">
        <v>58</v>
      </c>
    </row>
    <row r="64" spans="1:1" x14ac:dyDescent="0.35">
      <c r="A64" s="14"/>
    </row>
    <row r="65" spans="1:1" ht="42" x14ac:dyDescent="0.35">
      <c r="A65" s="6" t="s">
        <v>59</v>
      </c>
    </row>
    <row r="66" spans="1:1" x14ac:dyDescent="0.35">
      <c r="A66" s="6"/>
    </row>
    <row r="67" spans="1:1" ht="28" x14ac:dyDescent="0.35">
      <c r="A67" s="5" t="s">
        <v>60</v>
      </c>
    </row>
    <row r="68" spans="1:1" x14ac:dyDescent="0.35">
      <c r="A68" s="5" t="s">
        <v>61</v>
      </c>
    </row>
    <row r="69" spans="1:1" x14ac:dyDescent="0.35">
      <c r="A69" s="17"/>
    </row>
    <row r="70" spans="1:1" x14ac:dyDescent="0.35">
      <c r="A70" s="11" t="s">
        <v>62</v>
      </c>
    </row>
    <row r="71" spans="1:1" x14ac:dyDescent="0.35">
      <c r="A71" s="12"/>
    </row>
    <row r="72" spans="1:1" x14ac:dyDescent="0.35">
      <c r="A72" s="13" t="s">
        <v>63</v>
      </c>
    </row>
    <row r="73" spans="1:1" x14ac:dyDescent="0.35">
      <c r="A73" s="13" t="s">
        <v>48</v>
      </c>
    </row>
    <row r="74" spans="1:1" x14ac:dyDescent="0.35">
      <c r="A74" s="13" t="s">
        <v>49</v>
      </c>
    </row>
    <row r="75" spans="1:1" x14ac:dyDescent="0.35">
      <c r="A75" s="13" t="s">
        <v>50</v>
      </c>
    </row>
    <row r="76" spans="1:1" x14ac:dyDescent="0.35">
      <c r="A76" s="13" t="s">
        <v>51</v>
      </c>
    </row>
    <row r="77" spans="1:1" x14ac:dyDescent="0.35">
      <c r="A77" s="13" t="s">
        <v>52</v>
      </c>
    </row>
    <row r="78" spans="1:1" x14ac:dyDescent="0.35">
      <c r="A78" s="6"/>
    </row>
    <row r="79" spans="1:1" x14ac:dyDescent="0.35">
      <c r="A79" s="13" t="s">
        <v>64</v>
      </c>
    </row>
    <row r="80" spans="1:1" x14ac:dyDescent="0.35">
      <c r="A80" s="6"/>
    </row>
    <row r="81" spans="1:1" ht="42" x14ac:dyDescent="0.35">
      <c r="A81" s="13" t="s">
        <v>65</v>
      </c>
    </row>
    <row r="82" spans="1:1" x14ac:dyDescent="0.35">
      <c r="A82" s="17"/>
    </row>
    <row r="83" spans="1:1" x14ac:dyDescent="0.35">
      <c r="A83" s="13" t="s">
        <v>66</v>
      </c>
    </row>
    <row r="84" spans="1:1" x14ac:dyDescent="0.35">
      <c r="A84" s="6"/>
    </row>
    <row r="85" spans="1:1" x14ac:dyDescent="0.35">
      <c r="A85" s="13" t="s">
        <v>67</v>
      </c>
    </row>
    <row r="86" spans="1:1" x14ac:dyDescent="0.35">
      <c r="A86" s="6"/>
    </row>
    <row r="87" spans="1:1" ht="28" x14ac:dyDescent="0.35">
      <c r="A87" s="13" t="s">
        <v>68</v>
      </c>
    </row>
    <row r="88" spans="1:1" x14ac:dyDescent="0.35">
      <c r="A88" s="17"/>
    </row>
    <row r="89" spans="1:1" x14ac:dyDescent="0.35">
      <c r="A89" s="13" t="s">
        <v>69</v>
      </c>
    </row>
    <row r="90" spans="1:1" ht="16" x14ac:dyDescent="0.35">
      <c r="A90" s="18"/>
    </row>
    <row r="91" spans="1:1" x14ac:dyDescent="0.35">
      <c r="A91" s="12" t="s">
        <v>70</v>
      </c>
    </row>
    <row r="92" spans="1:1" x14ac:dyDescent="0.35">
      <c r="A92" s="19"/>
    </row>
    <row r="93" spans="1:1" ht="42" x14ac:dyDescent="0.35">
      <c r="A93" s="20" t="s">
        <v>71</v>
      </c>
    </row>
    <row r="94" spans="1:1" x14ac:dyDescent="0.35">
      <c r="A94" s="17"/>
    </row>
    <row r="95" spans="1:1" x14ac:dyDescent="0.35">
      <c r="A95" s="21" t="s">
        <v>72</v>
      </c>
    </row>
    <row r="96" spans="1:1" x14ac:dyDescent="0.35">
      <c r="A96" s="19"/>
    </row>
    <row r="97" spans="1:1" ht="46.5" x14ac:dyDescent="0.35">
      <c r="A97" s="22" t="s">
        <v>73</v>
      </c>
    </row>
    <row r="98" spans="1:1" x14ac:dyDescent="0.35">
      <c r="A98" s="14"/>
    </row>
    <row r="99" spans="1:1" x14ac:dyDescent="0.35">
      <c r="A99" s="21" t="s">
        <v>74</v>
      </c>
    </row>
    <row r="100" spans="1:1" x14ac:dyDescent="0.35">
      <c r="A100" s="19"/>
    </row>
    <row r="101" spans="1:1" ht="31" x14ac:dyDescent="0.35">
      <c r="A101" s="22" t="s">
        <v>75</v>
      </c>
    </row>
    <row r="102" spans="1:1" x14ac:dyDescent="0.35">
      <c r="A102" s="16"/>
    </row>
    <row r="103" spans="1:1" ht="31" x14ac:dyDescent="0.35">
      <c r="A103" s="22" t="s">
        <v>76</v>
      </c>
    </row>
    <row r="104" spans="1:1" x14ac:dyDescent="0.35">
      <c r="A104" s="15"/>
    </row>
    <row r="105" spans="1:1" x14ac:dyDescent="0.35">
      <c r="A105" s="21" t="s">
        <v>77</v>
      </c>
    </row>
    <row r="106" spans="1:1" x14ac:dyDescent="0.35">
      <c r="A106" s="23"/>
    </row>
    <row r="107" spans="1:1" ht="31" x14ac:dyDescent="0.35">
      <c r="A107" s="24" t="s">
        <v>78</v>
      </c>
    </row>
    <row r="108" spans="1:1" ht="31" x14ac:dyDescent="0.35">
      <c r="A108" s="24" t="s">
        <v>79</v>
      </c>
    </row>
  </sheetData>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CJ23"/>
  <sheetViews>
    <sheetView workbookViewId="0">
      <selection activeCell="K12" sqref="K12"/>
    </sheetView>
  </sheetViews>
  <sheetFormatPr defaultColWidth="9" defaultRowHeight="15.5" x14ac:dyDescent="0.35"/>
  <cols>
    <col min="1" max="1" width="4.58203125" customWidth="1"/>
    <col min="2" max="2" width="17.6640625" customWidth="1"/>
    <col min="3" max="3" width="16.75" customWidth="1"/>
    <col min="5" max="5" width="6.1640625" customWidth="1"/>
    <col min="6" max="7" width="5.6640625" customWidth="1"/>
    <col min="8" max="8" width="6.1640625" customWidth="1"/>
    <col min="9" max="10" width="5.6640625" customWidth="1"/>
    <col min="11" max="11" width="6.1640625" customWidth="1"/>
    <col min="12" max="13" width="5.6640625" customWidth="1"/>
    <col min="14" max="14" width="6.1640625" customWidth="1"/>
    <col min="15" max="16" width="5.6640625" customWidth="1"/>
    <col min="17" max="17" width="6.1640625" customWidth="1"/>
    <col min="18" max="19" width="5.6640625" customWidth="1"/>
    <col min="20" max="20" width="6.1640625" customWidth="1"/>
    <col min="21" max="22" width="5.6640625" customWidth="1"/>
    <col min="23" max="23" width="6.1640625" customWidth="1"/>
    <col min="24" max="25" width="5.6640625" customWidth="1"/>
    <col min="26" max="26" width="6.1640625" customWidth="1"/>
    <col min="27" max="28" width="5.6640625" customWidth="1"/>
    <col min="29" max="29" width="6.1640625" customWidth="1"/>
    <col min="30" max="31" width="5.6640625" customWidth="1"/>
    <col min="32" max="32" width="6.1640625" customWidth="1"/>
    <col min="33" max="34" width="5.6640625" customWidth="1"/>
    <col min="35" max="35" width="6.1640625" customWidth="1"/>
    <col min="36" max="37" width="5.6640625" customWidth="1"/>
    <col min="38" max="38" width="6.1640625" customWidth="1"/>
    <col min="39" max="40" width="5.6640625" customWidth="1"/>
    <col min="41" max="41" width="6.1640625" customWidth="1"/>
    <col min="42" max="43" width="5.6640625" customWidth="1"/>
    <col min="44" max="44" width="6.1640625" customWidth="1"/>
    <col min="45" max="46" width="5.6640625" customWidth="1"/>
    <col min="47" max="47" width="6.1640625" customWidth="1"/>
    <col min="48" max="49" width="5.6640625" customWidth="1"/>
    <col min="50" max="50" width="6.1640625" customWidth="1"/>
    <col min="51" max="52" width="5.6640625" customWidth="1"/>
    <col min="53" max="53" width="6.1640625" customWidth="1"/>
    <col min="54" max="55" width="5.6640625" customWidth="1"/>
    <col min="56" max="56" width="6.1640625" customWidth="1"/>
    <col min="57" max="58" width="5.6640625" customWidth="1"/>
    <col min="59" max="59" width="6.1640625" customWidth="1"/>
  </cols>
  <sheetData>
    <row r="20" spans="1:88" s="92" customFormat="1" ht="22" customHeight="1" x14ac:dyDescent="0.35">
      <c r="A20" s="122"/>
      <c r="B20" s="134"/>
      <c r="C20" s="134"/>
      <c r="D20" s="90"/>
      <c r="E20" s="122"/>
      <c r="F20" s="90"/>
      <c r="G20" s="90"/>
      <c r="H20" s="122"/>
      <c r="I20" s="90"/>
      <c r="J20" s="90"/>
      <c r="K20" s="122"/>
      <c r="L20" s="90"/>
      <c r="M20" s="90"/>
      <c r="N20" s="122"/>
      <c r="O20" s="90"/>
      <c r="P20" s="90"/>
      <c r="Q20" s="122"/>
      <c r="R20" s="90"/>
      <c r="S20" s="90"/>
      <c r="T20" s="122"/>
      <c r="U20" s="90"/>
      <c r="V20" s="90"/>
      <c r="W20" s="122"/>
      <c r="X20" s="90"/>
      <c r="Y20" s="90"/>
      <c r="Z20" s="122"/>
      <c r="AA20" s="90"/>
      <c r="AB20" s="90"/>
      <c r="AC20" s="122"/>
      <c r="AD20" s="90"/>
      <c r="AE20" s="90"/>
      <c r="AF20" s="122"/>
      <c r="AG20" s="90"/>
      <c r="AH20" s="90"/>
      <c r="AI20" s="122"/>
      <c r="AJ20" s="90"/>
      <c r="AK20" s="90"/>
      <c r="AL20" s="122"/>
      <c r="AM20" s="90"/>
      <c r="AN20" s="90"/>
      <c r="AO20" s="122"/>
      <c r="AP20" s="90"/>
      <c r="AQ20" s="90"/>
      <c r="AR20" s="122"/>
      <c r="AS20" s="90"/>
      <c r="AT20" s="90"/>
      <c r="AU20" s="122"/>
      <c r="AV20" s="90"/>
      <c r="AW20" s="90"/>
      <c r="AX20" s="122"/>
      <c r="AY20" s="90"/>
      <c r="AZ20" s="90"/>
      <c r="BA20" s="122"/>
      <c r="BB20" s="90"/>
      <c r="BC20" s="90"/>
      <c r="BD20" s="122"/>
      <c r="BE20" s="90"/>
      <c r="BF20" s="90"/>
      <c r="BG20" s="122"/>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row>
    <row r="21" spans="1:88" s="92" customFormat="1" ht="21" customHeight="1" x14ac:dyDescent="0.35">
      <c r="A21" s="122"/>
      <c r="B21" s="134"/>
      <c r="C21" s="134"/>
      <c r="D21" s="90"/>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row>
    <row r="22" spans="1:88" s="92" customFormat="1" ht="22" customHeight="1" x14ac:dyDescent="0.35">
      <c r="A22" s="122"/>
      <c r="B22" s="134"/>
      <c r="C22" s="134"/>
      <c r="D22" s="90"/>
      <c r="E22" s="122"/>
      <c r="F22" s="90"/>
      <c r="G22" s="90"/>
      <c r="H22" s="122"/>
      <c r="I22" s="90"/>
      <c r="J22" s="90"/>
      <c r="K22" s="122"/>
      <c r="L22" s="90"/>
      <c r="M22" s="90"/>
      <c r="N22" s="122"/>
      <c r="O22" s="90"/>
      <c r="P22" s="90"/>
      <c r="Q22" s="122"/>
      <c r="R22" s="90"/>
      <c r="S22" s="90"/>
      <c r="T22" s="122"/>
      <c r="U22" s="90"/>
      <c r="V22" s="90"/>
      <c r="W22" s="122"/>
      <c r="X22" s="90"/>
      <c r="Y22" s="90"/>
      <c r="Z22" s="122"/>
      <c r="AA22" s="90"/>
      <c r="AB22" s="90"/>
      <c r="AC22" s="122"/>
      <c r="AD22" s="90"/>
      <c r="AE22" s="90"/>
      <c r="AF22" s="122"/>
      <c r="AG22" s="90"/>
      <c r="AH22" s="90"/>
      <c r="AI22" s="122"/>
      <c r="AJ22" s="90"/>
      <c r="AK22" s="90"/>
      <c r="AL22" s="122"/>
      <c r="AM22" s="90"/>
      <c r="AN22" s="90"/>
      <c r="AO22" s="122"/>
      <c r="AP22" s="90"/>
      <c r="AQ22" s="90"/>
      <c r="AR22" s="122"/>
      <c r="AS22" s="90"/>
      <c r="AT22" s="90"/>
      <c r="AU22" s="122"/>
      <c r="AV22" s="90"/>
      <c r="AW22" s="90"/>
      <c r="AX22" s="122"/>
      <c r="AY22" s="90"/>
      <c r="AZ22" s="90"/>
      <c r="BA22" s="122"/>
      <c r="BB22" s="90"/>
      <c r="BC22" s="90"/>
      <c r="BD22" s="122"/>
      <c r="BE22" s="90"/>
      <c r="BF22" s="90"/>
      <c r="BG22" s="122"/>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row>
    <row r="23" spans="1:88" s="92" customFormat="1" ht="21" customHeight="1" x14ac:dyDescent="0.35">
      <c r="A23" s="122"/>
      <c r="B23" s="134"/>
      <c r="C23" s="134"/>
      <c r="D23" s="90"/>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row>
  </sheetData>
  <mergeCells count="80">
    <mergeCell ref="A20:A21"/>
    <mergeCell ref="E20:E21"/>
    <mergeCell ref="H20:H21"/>
    <mergeCell ref="K20:K21"/>
    <mergeCell ref="F21:G21"/>
    <mergeCell ref="I21:J21"/>
    <mergeCell ref="B20:B21"/>
    <mergeCell ref="C20:C21"/>
    <mergeCell ref="A22:A23"/>
    <mergeCell ref="E22:E23"/>
    <mergeCell ref="H22:H23"/>
    <mergeCell ref="K22:K23"/>
    <mergeCell ref="F23:G23"/>
    <mergeCell ref="I23:J23"/>
    <mergeCell ref="B22:B23"/>
    <mergeCell ref="C22:C23"/>
    <mergeCell ref="N20:N21"/>
    <mergeCell ref="L21:M21"/>
    <mergeCell ref="N22:N23"/>
    <mergeCell ref="L23:M23"/>
    <mergeCell ref="Q20:Q21"/>
    <mergeCell ref="O21:P21"/>
    <mergeCell ref="Q22:Q23"/>
    <mergeCell ref="O23:P23"/>
    <mergeCell ref="T20:T21"/>
    <mergeCell ref="R21:S21"/>
    <mergeCell ref="T22:T23"/>
    <mergeCell ref="R23:S23"/>
    <mergeCell ref="W20:W21"/>
    <mergeCell ref="U21:V21"/>
    <mergeCell ref="W22:W23"/>
    <mergeCell ref="U23:V23"/>
    <mergeCell ref="Z20:Z21"/>
    <mergeCell ref="X21:Y21"/>
    <mergeCell ref="Z22:Z23"/>
    <mergeCell ref="X23:Y23"/>
    <mergeCell ref="AC20:AC21"/>
    <mergeCell ref="AA21:AB21"/>
    <mergeCell ref="AC22:AC23"/>
    <mergeCell ref="AA23:AB23"/>
    <mergeCell ref="AF20:AF21"/>
    <mergeCell ref="AD21:AE21"/>
    <mergeCell ref="AF22:AF23"/>
    <mergeCell ref="AD23:AE23"/>
    <mergeCell ref="AI20:AI21"/>
    <mergeCell ref="AG21:AH21"/>
    <mergeCell ref="AI22:AI23"/>
    <mergeCell ref="AG23:AH23"/>
    <mergeCell ref="AL20:AL21"/>
    <mergeCell ref="AJ21:AK21"/>
    <mergeCell ref="AL22:AL23"/>
    <mergeCell ref="AJ23:AK23"/>
    <mergeCell ref="AO20:AO21"/>
    <mergeCell ref="AM21:AN21"/>
    <mergeCell ref="AO22:AO23"/>
    <mergeCell ref="AM23:AN23"/>
    <mergeCell ref="AR20:AR21"/>
    <mergeCell ref="AP21:AQ21"/>
    <mergeCell ref="AR22:AR23"/>
    <mergeCell ref="AP23:AQ23"/>
    <mergeCell ref="AU20:AU21"/>
    <mergeCell ref="AS21:AT21"/>
    <mergeCell ref="AU22:AU23"/>
    <mergeCell ref="AS23:AT23"/>
    <mergeCell ref="AX20:AX21"/>
    <mergeCell ref="AV21:AW21"/>
    <mergeCell ref="AX22:AX23"/>
    <mergeCell ref="AV23:AW23"/>
    <mergeCell ref="BA20:BA21"/>
    <mergeCell ref="AY21:AZ21"/>
    <mergeCell ref="BA22:BA23"/>
    <mergeCell ref="AY23:AZ23"/>
    <mergeCell ref="BD20:BD21"/>
    <mergeCell ref="BB21:BC21"/>
    <mergeCell ref="BD22:BD23"/>
    <mergeCell ref="BB23:BC23"/>
    <mergeCell ref="BG20:BG21"/>
    <mergeCell ref="BE21:BF21"/>
    <mergeCell ref="BG22:BG23"/>
    <mergeCell ref="BE23:B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Финал</vt:lpstr>
      <vt:lpstr>Для секретариата</vt:lpstr>
      <vt:lpstr>Правила</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79831</cp:lastModifiedBy>
  <cp:lastPrinted>2023-12-23T10:20:43Z</cp:lastPrinted>
  <dcterms:created xsi:type="dcterms:W3CDTF">2021-12-24T12:12:00Z</dcterms:created>
  <dcterms:modified xsi:type="dcterms:W3CDTF">2023-12-23T11:22:44Z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20E20CE07F65434EB37D5410EF1E782A</vt:lpwstr>
  </property>
  <property fmtid="{D5CDD505-2E9C-101B-9397-08002B2CF9AE}" pid="3" name="KSOProductBuildVer">
    <vt:lpwstr>1049-11.2.0.11417</vt:lpwstr>
  </property>
</Properties>
</file>